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zał.1" sheetId="1" r:id="rId1"/>
    <sheet name="zał.2" sheetId="2" r:id="rId2"/>
    <sheet name="zał.3" sheetId="3" r:id="rId3"/>
    <sheet name="zał.4" sheetId="4" r:id="rId4"/>
    <sheet name="Arkusz2" sheetId="5" r:id="rId5"/>
    <sheet name="Arkusz3" sheetId="6" r:id="rId6"/>
  </sheets>
  <definedNames>
    <definedName name="_xlnm.Print_Area" localSheetId="0">'zał.1'!$A$1:$G$12</definedName>
    <definedName name="_xlnm.Print_Area" localSheetId="1">'zał.2'!$A$1:$G$13</definedName>
    <definedName name="_xlnm.Print_Area" localSheetId="2">'zał.3'!$A$1:$G$23</definedName>
    <definedName name="_xlnm.Print_Area" localSheetId="3">'zał.4'!$A$1:$G$34</definedName>
  </definedNames>
  <calcPr fullCalcOnLoad="1"/>
</workbook>
</file>

<file path=xl/sharedStrings.xml><?xml version="1.0" encoding="utf-8"?>
<sst xmlns="http://schemas.openxmlformats.org/spreadsheetml/2006/main" count="97" uniqueCount="38">
  <si>
    <t>Dz.</t>
  </si>
  <si>
    <t>Rozdział</t>
  </si>
  <si>
    <t>§</t>
  </si>
  <si>
    <t>Treść</t>
  </si>
  <si>
    <t>Zwiększenia</t>
  </si>
  <si>
    <t>Zmniejszenia</t>
  </si>
  <si>
    <t>Załącznik Nr 1</t>
  </si>
  <si>
    <t>Rady Gminy Mielno</t>
  </si>
  <si>
    <t>RAZEM</t>
  </si>
  <si>
    <t>TRANSPORT I ŁĄCZNOŚĆ</t>
  </si>
  <si>
    <t>Plan po zmianach</t>
  </si>
  <si>
    <t>JEDNOSTKA SAMORZĄDU TERYTORIALNEGO - ORGAN</t>
  </si>
  <si>
    <t>Drogi publiczne gminne</t>
  </si>
  <si>
    <t>Wydatki inwestycyjne jednostek budżetowych</t>
  </si>
  <si>
    <t>GOSPODARKA KOMUNALNA I OCHRONA ŚRODOWISKA</t>
  </si>
  <si>
    <t>Oświetlenie ulic, placów i dróg</t>
  </si>
  <si>
    <t>Załącznik Nr 3</t>
  </si>
  <si>
    <t>URZĄD GMINY W MIELNIE</t>
  </si>
  <si>
    <t xml:space="preserve">Plan wydatków związanych z realizacją zadań własnych Urzędu Gminy w Mielnie ulegnie zwiększeniu o kwotę </t>
  </si>
  <si>
    <t>ZMIANY W PLANIE DOCHODÓW BUDŻETU GMINY MIELNO NA 2014 ROK</t>
  </si>
  <si>
    <t>Dotacje celowe w ramach prgaramów finansowanych z udziałem środków europejskich oraz środków, o których mowa w art. 5 ust. 1 oraz ust. 3 pkt. 5 i 6 ustawy lub płatności w ramach budzetu środków europejskich</t>
  </si>
  <si>
    <t>ZMIANY W PLANIE WYDATKÓW BUDŻETU GMINY MIELNO NA 2014 ROK</t>
  </si>
  <si>
    <t xml:space="preserve">do Uchwały Nr  </t>
  </si>
  <si>
    <t>z dnia 10.04.2014 r.</t>
  </si>
  <si>
    <t>KULTURA FIZYCZNA</t>
  </si>
  <si>
    <t>Obiekty sportowe</t>
  </si>
  <si>
    <t>do Uchwały Nr</t>
  </si>
  <si>
    <t>BEZPIECZEŃSTWO PUBLICZNE I OCHRONA PRZECIWPOŻAROWA</t>
  </si>
  <si>
    <t>Zarządzanie kryzysowe</t>
  </si>
  <si>
    <t>Wydatki na zakupy inwestycyjne jednostek budżetowych</t>
  </si>
  <si>
    <t>Budowa promenady od ul. W. Polskiego w Mielnie do ul. Pogodnej w Unieściu. ETAP pn. "Przebudowa przejścia na plażę w Mielnie przy ul. Orła Białego, Chmielnej i Mickiewicza wraz z odcinkiem promenady nadmorskiej".</t>
  </si>
  <si>
    <t>Budowa oświetlenia ul. Bocznej w Sarbnowie</t>
  </si>
  <si>
    <t>Budowa oświetlenia przy posesji 14,16 i 24 w Niegoszczy</t>
  </si>
  <si>
    <t>Budowa placu zabaw w Gąskach</t>
  </si>
  <si>
    <t>15.650,00 zł i wyniesie 33.276.551,00 zł</t>
  </si>
  <si>
    <t>Załącznik Nr 4</t>
  </si>
  <si>
    <t>Zapobieganie zagrożeniom na terenie gminy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</si>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</sst>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Arial CE"/>
      <family val="0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3" fontId="8" fillId="0" borderId="11" xfId="44" applyNumberFormat="1" applyFont="1" applyBorder="1">
      <alignment/>
      <protection/>
    </xf>
    <xf numFmtId="0" fontId="1" fillId="0" borderId="0" xfId="44" applyFill="1">
      <alignment/>
      <protection/>
    </xf>
    <xf numFmtId="0" fontId="5" fillId="33" borderId="12" xfId="44" applyFont="1" applyFill="1" applyBorder="1" applyAlignment="1">
      <alignment horizontal="left" vertical="center" wrapText="1"/>
      <protection/>
    </xf>
    <xf numFmtId="0" fontId="5" fillId="0" borderId="11" xfId="44" applyFont="1" applyFill="1" applyBorder="1" applyAlignment="1">
      <alignment horizontal="left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3" fontId="7" fillId="0" borderId="10" xfId="44" applyNumberFormat="1" applyFont="1" applyFill="1" applyBorder="1" applyAlignment="1">
      <alignment horizontal="right" vertical="center" wrapText="1"/>
      <protection/>
    </xf>
    <xf numFmtId="3" fontId="1" fillId="0" borderId="0" xfId="44" applyNumberFormat="1">
      <alignment/>
      <protection/>
    </xf>
    <xf numFmtId="0" fontId="9" fillId="0" borderId="10" xfId="44" applyFont="1" applyBorder="1" applyAlignment="1">
      <alignment horizontal="left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15" xfId="44" applyFont="1" applyBorder="1" applyAlignment="1">
      <alignment horizontal="center" vertical="center" wrapText="1"/>
      <protection/>
    </xf>
    <xf numFmtId="0" fontId="3" fillId="0" borderId="16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5" fillId="0" borderId="17" xfId="44" applyFont="1" applyFill="1" applyBorder="1" applyAlignment="1">
      <alignment horizontal="left" vertical="center" wrapText="1"/>
      <protection/>
    </xf>
    <xf numFmtId="0" fontId="5" fillId="33" borderId="18" xfId="44" applyFont="1" applyFill="1" applyBorder="1" applyAlignment="1">
      <alignment horizontal="left" vertical="center" wrapText="1"/>
      <protection/>
    </xf>
    <xf numFmtId="3" fontId="5" fillId="0" borderId="12" xfId="44" applyNumberFormat="1" applyFont="1" applyBorder="1" applyAlignment="1">
      <alignment horizontal="right" vertical="center" wrapText="1"/>
      <protection/>
    </xf>
    <xf numFmtId="3" fontId="7" fillId="0" borderId="11" xfId="44" applyNumberFormat="1" applyFont="1" applyFill="1" applyBorder="1" applyAlignment="1">
      <alignment horizontal="right" vertical="center" wrapText="1"/>
      <protection/>
    </xf>
    <xf numFmtId="0" fontId="4" fillId="0" borderId="19" xfId="44" applyFont="1" applyFill="1" applyBorder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center" vertical="center" wrapText="1"/>
      <protection/>
    </xf>
    <xf numFmtId="0" fontId="4" fillId="33" borderId="21" xfId="44" applyFont="1" applyFill="1" applyBorder="1" applyAlignment="1">
      <alignment horizontal="center" vertical="center" wrapText="1"/>
      <protection/>
    </xf>
    <xf numFmtId="3" fontId="7" fillId="33" borderId="22" xfId="44" applyNumberFormat="1" applyFont="1" applyFill="1" applyBorder="1" applyAlignment="1">
      <alignment horizontal="right" vertical="center" wrapText="1"/>
      <protection/>
    </xf>
    <xf numFmtId="0" fontId="4" fillId="0" borderId="23" xfId="44" applyFont="1" applyFill="1" applyBorder="1" applyAlignment="1">
      <alignment horizontal="center" vertical="center" wrapText="1"/>
      <protection/>
    </xf>
    <xf numFmtId="3" fontId="7" fillId="0" borderId="22" xfId="44" applyNumberFormat="1" applyFont="1" applyFill="1" applyBorder="1" applyAlignment="1">
      <alignment horizontal="right" vertical="center" wrapText="1"/>
      <protection/>
    </xf>
    <xf numFmtId="0" fontId="4" fillId="33" borderId="23" xfId="44" applyFont="1" applyFill="1" applyBorder="1" applyAlignment="1">
      <alignment horizontal="center" vertical="center" wrapText="1"/>
      <protection/>
    </xf>
    <xf numFmtId="3" fontId="7" fillId="0" borderId="22" xfId="44" applyNumberFormat="1" applyFont="1" applyBorder="1" applyAlignment="1">
      <alignment horizontal="right" vertical="center" wrapText="1"/>
      <protection/>
    </xf>
    <xf numFmtId="0" fontId="4" fillId="0" borderId="24" xfId="44" applyFont="1" applyFill="1" applyBorder="1" applyAlignment="1">
      <alignment horizontal="center" vertical="center" wrapText="1"/>
      <protection/>
    </xf>
    <xf numFmtId="0" fontId="4" fillId="33" borderId="25" xfId="44" applyFont="1" applyFill="1" applyBorder="1" applyAlignment="1">
      <alignment horizontal="center" vertical="center" wrapText="1"/>
      <protection/>
    </xf>
    <xf numFmtId="3" fontId="7" fillId="0" borderId="26" xfId="44" applyNumberFormat="1" applyFont="1" applyBorder="1" applyAlignment="1">
      <alignment horizontal="right" vertical="center" wrapText="1"/>
      <protection/>
    </xf>
    <xf numFmtId="0" fontId="4" fillId="0" borderId="27" xfId="44" applyFont="1" applyFill="1" applyBorder="1" applyAlignment="1">
      <alignment horizontal="center" vertical="center" wrapText="1"/>
      <protection/>
    </xf>
    <xf numFmtId="0" fontId="4" fillId="0" borderId="28" xfId="44" applyFont="1" applyFill="1" applyBorder="1" applyAlignment="1">
      <alignment horizontal="center" vertical="center" wrapText="1"/>
      <protection/>
    </xf>
    <xf numFmtId="0" fontId="5" fillId="0" borderId="29" xfId="44" applyFont="1" applyFill="1" applyBorder="1" applyAlignment="1">
      <alignment horizontal="left" vertical="center" wrapText="1"/>
      <protection/>
    </xf>
    <xf numFmtId="0" fontId="5" fillId="0" borderId="12" xfId="44" applyFont="1" applyFill="1" applyBorder="1" applyAlignment="1">
      <alignment horizontal="left" vertical="center" wrapText="1"/>
      <protection/>
    </xf>
    <xf numFmtId="0" fontId="5" fillId="0" borderId="29" xfId="44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3" fontId="10" fillId="0" borderId="10" xfId="44" applyNumberFormat="1" applyFont="1" applyBorder="1" applyAlignment="1">
      <alignment horizontal="right" vertical="center" wrapText="1"/>
      <protection/>
    </xf>
    <xf numFmtId="3" fontId="10" fillId="0" borderId="22" xfId="44" applyNumberFormat="1" applyFont="1" applyFill="1" applyBorder="1" applyAlignment="1">
      <alignment horizontal="right" vertical="center" wrapText="1"/>
      <protection/>
    </xf>
    <xf numFmtId="3" fontId="1" fillId="0" borderId="0" xfId="44" applyNumberFormat="1" applyFill="1">
      <alignment/>
      <protection/>
    </xf>
    <xf numFmtId="0" fontId="4" fillId="0" borderId="30" xfId="44" applyFont="1" applyFill="1" applyBorder="1" applyAlignment="1">
      <alignment horizontal="center" vertical="center" wrapText="1"/>
      <protection/>
    </xf>
    <xf numFmtId="0" fontId="5" fillId="0" borderId="24" xfId="44" applyFont="1" applyFill="1" applyBorder="1" applyAlignment="1">
      <alignment horizontal="left" vertical="center" wrapText="1"/>
      <protection/>
    </xf>
    <xf numFmtId="0" fontId="5" fillId="0" borderId="28" xfId="44" applyFont="1" applyFill="1" applyBorder="1" applyAlignment="1">
      <alignment horizontal="left" vertical="center" wrapText="1"/>
      <protection/>
    </xf>
    <xf numFmtId="0" fontId="5" fillId="0" borderId="0" xfId="44" applyFont="1">
      <alignment/>
      <protection/>
    </xf>
    <xf numFmtId="0" fontId="5" fillId="0" borderId="31" xfId="44" applyFont="1" applyFill="1" applyBorder="1" applyAlignment="1">
      <alignment horizontal="center" vertical="center" wrapText="1"/>
      <protection/>
    </xf>
    <xf numFmtId="0" fontId="9" fillId="0" borderId="31" xfId="44" applyFont="1" applyBorder="1" applyAlignment="1">
      <alignment horizontal="left" vertical="center" wrapText="1"/>
      <protection/>
    </xf>
    <xf numFmtId="0" fontId="5" fillId="33" borderId="15" xfId="44" applyFont="1" applyFill="1" applyBorder="1" applyAlignment="1">
      <alignment horizontal="center" vertical="center" wrapText="1"/>
      <protection/>
    </xf>
    <xf numFmtId="0" fontId="4" fillId="33" borderId="15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5" fillId="0" borderId="32" xfId="44" applyFont="1" applyFill="1" applyBorder="1" applyAlignment="1">
      <alignment horizontal="center" vertical="center" wrapText="1"/>
      <protection/>
    </xf>
    <xf numFmtId="0" fontId="4" fillId="0" borderId="33" xfId="44" applyFont="1" applyBorder="1" applyAlignment="1">
      <alignment horizontal="center" vertical="center" wrapText="1"/>
      <protection/>
    </xf>
    <xf numFmtId="0" fontId="4" fillId="0" borderId="34" xfId="44" applyFont="1" applyBorder="1" applyAlignment="1">
      <alignment horizontal="center" vertical="center" wrapText="1"/>
      <protection/>
    </xf>
    <xf numFmtId="0" fontId="5" fillId="0" borderId="35" xfId="44" applyFont="1" applyFill="1" applyBorder="1" applyAlignment="1">
      <alignment horizontal="left" vertical="center" wrapText="1"/>
      <protection/>
    </xf>
    <xf numFmtId="0" fontId="4" fillId="0" borderId="36" xfId="44" applyFont="1" applyBorder="1" applyAlignment="1">
      <alignment horizontal="left" vertical="center" wrapText="1"/>
      <protection/>
    </xf>
    <xf numFmtId="0" fontId="9" fillId="0" borderId="36" xfId="44" applyFont="1" applyBorder="1" applyAlignment="1">
      <alignment horizontal="left" vertical="center" wrapText="1"/>
      <protection/>
    </xf>
    <xf numFmtId="3" fontId="6" fillId="33" borderId="37" xfId="44" applyNumberFormat="1" applyFont="1" applyFill="1" applyBorder="1" applyAlignment="1">
      <alignment horizontal="right" vertical="center" wrapText="1"/>
      <protection/>
    </xf>
    <xf numFmtId="3" fontId="7" fillId="33" borderId="38" xfId="44" applyNumberFormat="1" applyFont="1" applyFill="1" applyBorder="1" applyAlignment="1">
      <alignment horizontal="right" vertical="center" wrapText="1"/>
      <protection/>
    </xf>
    <xf numFmtId="3" fontId="5" fillId="0" borderId="11" xfId="44" applyNumberFormat="1" applyFont="1" applyBorder="1" applyAlignment="1">
      <alignment horizontal="right" vertical="center" wrapText="1"/>
      <protection/>
    </xf>
    <xf numFmtId="3" fontId="7" fillId="0" borderId="11" xfId="44" applyNumberFormat="1" applyFont="1" applyBorder="1" applyAlignment="1">
      <alignment horizontal="right" vertical="center" wrapText="1"/>
      <protection/>
    </xf>
    <xf numFmtId="0" fontId="4" fillId="33" borderId="24" xfId="44" applyFont="1" applyFill="1" applyBorder="1" applyAlignment="1">
      <alignment horizontal="center" vertical="center" wrapText="1"/>
      <protection/>
    </xf>
    <xf numFmtId="0" fontId="5" fillId="33" borderId="17" xfId="44" applyFont="1" applyFill="1" applyBorder="1" applyAlignment="1">
      <alignment horizontal="left" vertical="center" wrapText="1"/>
      <protection/>
    </xf>
    <xf numFmtId="0" fontId="5" fillId="0" borderId="13" xfId="44" applyFont="1" applyFill="1" applyBorder="1" applyAlignment="1">
      <alignment horizontal="left" vertical="center" wrapText="1"/>
      <protection/>
    </xf>
    <xf numFmtId="0" fontId="9" fillId="0" borderId="22" xfId="44" applyFont="1" applyBorder="1" applyAlignment="1">
      <alignment horizontal="left" vertical="center" wrapText="1"/>
      <protection/>
    </xf>
    <xf numFmtId="0" fontId="5" fillId="0" borderId="34" xfId="44" applyFont="1" applyFill="1" applyBorder="1" applyAlignment="1">
      <alignment horizontal="left" vertical="center" wrapText="1"/>
      <protection/>
    </xf>
    <xf numFmtId="0" fontId="5" fillId="0" borderId="39" xfId="44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8" fillId="0" borderId="20" xfId="44" applyFont="1" applyBorder="1" applyAlignment="1">
      <alignment horizontal="center"/>
      <protection/>
    </xf>
    <xf numFmtId="0" fontId="8" fillId="0" borderId="40" xfId="44" applyFont="1" applyBorder="1" applyAlignment="1">
      <alignment horizontal="center"/>
      <protection/>
    </xf>
    <xf numFmtId="0" fontId="8" fillId="0" borderId="41" xfId="44" applyFont="1" applyBorder="1" applyAlignment="1">
      <alignment horizontal="center"/>
      <protection/>
    </xf>
    <xf numFmtId="0" fontId="3" fillId="13" borderId="36" xfId="44" applyFont="1" applyFill="1" applyBorder="1" applyAlignment="1">
      <alignment horizontal="center" vertical="center" wrapText="1"/>
      <protection/>
    </xf>
    <xf numFmtId="0" fontId="3" fillId="13" borderId="42" xfId="44" applyFont="1" applyFill="1" applyBorder="1" applyAlignment="1">
      <alignment horizontal="center" vertical="center" wrapText="1"/>
      <protection/>
    </xf>
    <xf numFmtId="0" fontId="3" fillId="13" borderId="43" xfId="44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421875" style="1" customWidth="1"/>
    <col min="5" max="5" width="11.7109375" style="1" customWidth="1"/>
    <col min="6" max="6" width="11.28125" style="1" customWidth="1"/>
    <col min="7" max="7" width="10.140625" style="1" customWidth="1"/>
    <col min="8" max="16384" width="8.7109375" style="1" customWidth="1"/>
  </cols>
  <sheetData>
    <row r="1" ht="15">
      <c r="E1" s="1" t="s">
        <v>6</v>
      </c>
    </row>
    <row r="2" ht="15">
      <c r="E2" s="1" t="s">
        <v>22</v>
      </c>
    </row>
    <row r="3" ht="15">
      <c r="E3" s="1" t="s">
        <v>7</v>
      </c>
    </row>
    <row r="4" ht="15">
      <c r="E4" s="57" t="s">
        <v>23</v>
      </c>
    </row>
    <row r="6" spans="1:6" ht="38.25" customHeight="1">
      <c r="A6" s="74" t="s">
        <v>19</v>
      </c>
      <c r="B6" s="74"/>
      <c r="C6" s="74"/>
      <c r="D6" s="74"/>
      <c r="E6" s="74"/>
      <c r="F6" s="74"/>
    </row>
    <row r="8" spans="1:7" ht="25.5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1" t="s">
        <v>10</v>
      </c>
    </row>
    <row r="9" spans="1:7" ht="45.75" customHeight="1">
      <c r="A9" s="31">
        <v>926</v>
      </c>
      <c r="B9" s="3"/>
      <c r="C9" s="4"/>
      <c r="D9" s="5" t="s">
        <v>24</v>
      </c>
      <c r="E9" s="6">
        <f>SUM(+E10)</f>
        <v>15650</v>
      </c>
      <c r="F9" s="6">
        <f>SUM(+F10)</f>
        <v>0</v>
      </c>
      <c r="G9" s="32">
        <v>281150</v>
      </c>
    </row>
    <row r="10" spans="1:7" s="11" customFormat="1" ht="24.75" customHeight="1">
      <c r="A10" s="33"/>
      <c r="B10" s="15">
        <v>92601</v>
      </c>
      <c r="C10" s="23"/>
      <c r="D10" s="7" t="s">
        <v>25</v>
      </c>
      <c r="E10" s="8">
        <f>SUM(E11:E11)</f>
        <v>15650</v>
      </c>
      <c r="F10" s="8">
        <f>SUM(F11:F11)</f>
        <v>0</v>
      </c>
      <c r="G10" s="34">
        <v>281150</v>
      </c>
    </row>
    <row r="11" spans="1:7" s="11" customFormat="1" ht="64.5" customHeight="1">
      <c r="A11" s="40"/>
      <c r="B11" s="15"/>
      <c r="C11" s="23">
        <v>6207</v>
      </c>
      <c r="D11" s="18" t="s">
        <v>20</v>
      </c>
      <c r="E11" s="8">
        <v>15650</v>
      </c>
      <c r="F11" s="8">
        <v>0</v>
      </c>
      <c r="G11" s="34">
        <v>228050</v>
      </c>
    </row>
    <row r="12" spans="1:10" ht="20.25" customHeight="1">
      <c r="A12" s="75" t="s">
        <v>8</v>
      </c>
      <c r="B12" s="76"/>
      <c r="C12" s="76"/>
      <c r="D12" s="77"/>
      <c r="E12" s="10">
        <f>SUM(E9)</f>
        <v>15650</v>
      </c>
      <c r="F12" s="10">
        <f>SUM(F9)</f>
        <v>0</v>
      </c>
      <c r="G12" s="10"/>
      <c r="H12" s="17"/>
      <c r="J12" s="17"/>
    </row>
  </sheetData>
  <sheetProtection selectLockedCells="1" selectUnlockedCells="1"/>
  <mergeCells count="2">
    <mergeCell ref="A6:F6"/>
    <mergeCell ref="A12:D12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421875" style="1" customWidth="1"/>
    <col min="5" max="5" width="11.7109375" style="1" customWidth="1"/>
    <col min="6" max="6" width="11.28125" style="1" customWidth="1"/>
    <col min="7" max="7" width="10.140625" style="1" customWidth="1"/>
    <col min="8" max="16384" width="8.7109375" style="1" customWidth="1"/>
  </cols>
  <sheetData>
    <row r="1" ht="15">
      <c r="E1" s="1" t="s">
        <v>37</v>
      </c>
    </row>
    <row r="2" ht="15">
      <c r="E2" s="1" t="s">
        <v>22</v>
      </c>
    </row>
    <row r="3" ht="15">
      <c r="E3" s="1" t="s">
        <v>7</v>
      </c>
    </row>
    <row r="4" ht="15">
      <c r="E4" s="57" t="s">
        <v>23</v>
      </c>
    </row>
    <row r="6" spans="1:6" ht="38.25" customHeight="1">
      <c r="A6" s="74" t="s">
        <v>19</v>
      </c>
      <c r="B6" s="74"/>
      <c r="C6" s="74"/>
      <c r="D6" s="74"/>
      <c r="E6" s="74"/>
      <c r="F6" s="74"/>
    </row>
    <row r="8" spans="1:7" ht="25.5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1" t="s">
        <v>10</v>
      </c>
    </row>
    <row r="9" spans="1:7" ht="15">
      <c r="A9" s="78" t="s">
        <v>11</v>
      </c>
      <c r="B9" s="79"/>
      <c r="C9" s="79"/>
      <c r="D9" s="79"/>
      <c r="E9" s="79"/>
      <c r="F9" s="79"/>
      <c r="G9" s="80"/>
    </row>
    <row r="10" spans="1:7" ht="45.75" customHeight="1">
      <c r="A10" s="31">
        <v>926</v>
      </c>
      <c r="B10" s="3"/>
      <c r="C10" s="4"/>
      <c r="D10" s="5" t="s">
        <v>24</v>
      </c>
      <c r="E10" s="6">
        <f>SUM(+E11)</f>
        <v>15650</v>
      </c>
      <c r="F10" s="6">
        <f>SUM(+F11)</f>
        <v>0</v>
      </c>
      <c r="G10" s="32">
        <v>281150</v>
      </c>
    </row>
    <row r="11" spans="1:7" s="11" customFormat="1" ht="24.75" customHeight="1">
      <c r="A11" s="33"/>
      <c r="B11" s="15">
        <v>92601</v>
      </c>
      <c r="C11" s="23"/>
      <c r="D11" s="7" t="s">
        <v>25</v>
      </c>
      <c r="E11" s="8">
        <f>SUM(E12:E12)</f>
        <v>15650</v>
      </c>
      <c r="F11" s="8">
        <f>SUM(F12:F12)</f>
        <v>0</v>
      </c>
      <c r="G11" s="34">
        <v>281150</v>
      </c>
    </row>
    <row r="12" spans="1:7" s="11" customFormat="1" ht="64.5" customHeight="1">
      <c r="A12" s="40"/>
      <c r="B12" s="15"/>
      <c r="C12" s="23">
        <v>6207</v>
      </c>
      <c r="D12" s="18" t="s">
        <v>20</v>
      </c>
      <c r="E12" s="8">
        <v>15650</v>
      </c>
      <c r="F12" s="8">
        <v>0</v>
      </c>
      <c r="G12" s="34">
        <v>228050</v>
      </c>
    </row>
    <row r="13" spans="1:10" ht="20.25" customHeight="1">
      <c r="A13" s="75" t="s">
        <v>8</v>
      </c>
      <c r="B13" s="76"/>
      <c r="C13" s="76"/>
      <c r="D13" s="77"/>
      <c r="E13" s="10">
        <f>SUM(E10)</f>
        <v>15650</v>
      </c>
      <c r="F13" s="10">
        <f>SUM(F10)</f>
        <v>0</v>
      </c>
      <c r="G13" s="10"/>
      <c r="H13" s="17"/>
      <c r="J13" s="17"/>
    </row>
  </sheetData>
  <sheetProtection selectLockedCells="1" selectUnlockedCells="1"/>
  <mergeCells count="3">
    <mergeCell ref="A6:F6"/>
    <mergeCell ref="A13:D13"/>
    <mergeCell ref="A9:G9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421875" style="1" customWidth="1"/>
    <col min="5" max="5" width="11.7109375" style="1" customWidth="1"/>
    <col min="6" max="6" width="11.28125" style="1" customWidth="1"/>
    <col min="7" max="7" width="10.140625" style="1" customWidth="1"/>
    <col min="8" max="16384" width="8.7109375" style="1" customWidth="1"/>
  </cols>
  <sheetData>
    <row r="1" ht="15">
      <c r="E1" s="1" t="s">
        <v>16</v>
      </c>
    </row>
    <row r="2" ht="15">
      <c r="E2" s="1" t="s">
        <v>26</v>
      </c>
    </row>
    <row r="3" ht="15">
      <c r="E3" s="1" t="s">
        <v>7</v>
      </c>
    </row>
    <row r="4" ht="15">
      <c r="E4" s="57" t="s">
        <v>23</v>
      </c>
    </row>
    <row r="6" spans="1:6" ht="28.5" customHeight="1">
      <c r="A6" s="74" t="s">
        <v>21</v>
      </c>
      <c r="B6" s="74"/>
      <c r="C6" s="74"/>
      <c r="D6" s="74"/>
      <c r="E6" s="74"/>
      <c r="F6" s="74"/>
    </row>
    <row r="8" spans="1:7" ht="25.5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1" t="s">
        <v>10</v>
      </c>
    </row>
    <row r="9" spans="1:7" ht="24.75" customHeight="1">
      <c r="A9" s="31">
        <v>600</v>
      </c>
      <c r="B9" s="3"/>
      <c r="C9" s="4"/>
      <c r="D9" s="5" t="s">
        <v>9</v>
      </c>
      <c r="E9" s="6">
        <f>SUM(+E10)</f>
        <v>0</v>
      </c>
      <c r="F9" s="6">
        <f>SUM(+F10)</f>
        <v>73000</v>
      </c>
      <c r="G9" s="32">
        <v>9053791</v>
      </c>
    </row>
    <row r="10" spans="1:7" s="11" customFormat="1" ht="24.75" customHeight="1">
      <c r="A10" s="33"/>
      <c r="B10" s="15">
        <v>92601</v>
      </c>
      <c r="C10" s="23"/>
      <c r="D10" s="7" t="s">
        <v>12</v>
      </c>
      <c r="E10" s="8">
        <f>SUM(E11:E11)</f>
        <v>0</v>
      </c>
      <c r="F10" s="8">
        <f>SUM(F11:F11)</f>
        <v>73000</v>
      </c>
      <c r="G10" s="34">
        <v>8831759</v>
      </c>
    </row>
    <row r="11" spans="1:7" s="11" customFormat="1" ht="18" customHeight="1">
      <c r="A11" s="33"/>
      <c r="B11" s="22"/>
      <c r="C11" s="23">
        <v>6050</v>
      </c>
      <c r="D11" s="18" t="s">
        <v>13</v>
      </c>
      <c r="E11" s="9">
        <v>0</v>
      </c>
      <c r="F11" s="9">
        <v>73000</v>
      </c>
      <c r="G11" s="34">
        <v>5350579</v>
      </c>
    </row>
    <row r="12" spans="1:7" ht="36" customHeight="1">
      <c r="A12" s="35">
        <v>754</v>
      </c>
      <c r="B12" s="12"/>
      <c r="C12" s="4"/>
      <c r="D12" s="5" t="s">
        <v>27</v>
      </c>
      <c r="E12" s="6">
        <f>SUM(E13)</f>
        <v>73000</v>
      </c>
      <c r="F12" s="6">
        <f>SUM(F13)</f>
        <v>0</v>
      </c>
      <c r="G12" s="32">
        <v>1885945</v>
      </c>
    </row>
    <row r="13" spans="1:7" s="11" customFormat="1" ht="30" customHeight="1">
      <c r="A13" s="14"/>
      <c r="B13" s="15">
        <v>75421</v>
      </c>
      <c r="C13" s="2"/>
      <c r="D13" s="7" t="s">
        <v>28</v>
      </c>
      <c r="E13" s="8">
        <f>SUM(E14)</f>
        <v>73000</v>
      </c>
      <c r="F13" s="8">
        <f>SUM(F14)</f>
        <v>0</v>
      </c>
      <c r="G13" s="36">
        <v>1123000</v>
      </c>
    </row>
    <row r="14" spans="1:7" s="11" customFormat="1" ht="27" customHeight="1">
      <c r="A14" s="37"/>
      <c r="B14" s="25"/>
      <c r="C14" s="23">
        <v>6069</v>
      </c>
      <c r="D14" s="18" t="s">
        <v>29</v>
      </c>
      <c r="E14" s="16">
        <v>73000</v>
      </c>
      <c r="F14" s="16">
        <v>0</v>
      </c>
      <c r="G14" s="34">
        <v>333664</v>
      </c>
    </row>
    <row r="15" spans="1:7" s="11" customFormat="1" ht="28.5" customHeight="1">
      <c r="A15" s="38">
        <v>900</v>
      </c>
      <c r="B15" s="26"/>
      <c r="C15" s="4"/>
      <c r="D15" s="5" t="s">
        <v>14</v>
      </c>
      <c r="E15" s="6">
        <f>SUM(E16)</f>
        <v>0</v>
      </c>
      <c r="F15" s="6">
        <f>SUM(F16)</f>
        <v>14350</v>
      </c>
      <c r="G15" s="32">
        <v>9766305</v>
      </c>
    </row>
    <row r="16" spans="1:7" s="11" customFormat="1" ht="27" customHeight="1">
      <c r="A16" s="29"/>
      <c r="B16" s="24">
        <v>90015</v>
      </c>
      <c r="C16" s="2"/>
      <c r="D16" s="7" t="s">
        <v>15</v>
      </c>
      <c r="E16" s="27">
        <f>SUM(E17)</f>
        <v>0</v>
      </c>
      <c r="F16" s="27">
        <f>SUM(F17)</f>
        <v>14350</v>
      </c>
      <c r="G16" s="39">
        <v>824945</v>
      </c>
    </row>
    <row r="17" spans="1:7" s="11" customFormat="1" ht="18" customHeight="1">
      <c r="A17" s="30"/>
      <c r="B17" s="13"/>
      <c r="C17" s="53">
        <v>6050</v>
      </c>
      <c r="D17" s="54" t="s">
        <v>13</v>
      </c>
      <c r="E17" s="28">
        <v>0</v>
      </c>
      <c r="F17" s="28">
        <v>14350</v>
      </c>
      <c r="G17" s="28">
        <v>174845</v>
      </c>
    </row>
    <row r="18" spans="1:7" s="11" customFormat="1" ht="34.5" customHeight="1">
      <c r="A18" s="38">
        <v>926</v>
      </c>
      <c r="B18" s="26"/>
      <c r="C18" s="55"/>
      <c r="D18" s="56" t="s">
        <v>24</v>
      </c>
      <c r="E18" s="64">
        <f>SUM(E19)</f>
        <v>30000</v>
      </c>
      <c r="F18" s="64">
        <f>SUM(F267)</f>
        <v>0</v>
      </c>
      <c r="G18" s="65">
        <v>1847000</v>
      </c>
    </row>
    <row r="19" spans="1:7" s="11" customFormat="1" ht="25.5" customHeight="1">
      <c r="A19" s="29"/>
      <c r="B19" s="24">
        <v>92601</v>
      </c>
      <c r="C19" s="2"/>
      <c r="D19" s="62" t="s">
        <v>25</v>
      </c>
      <c r="E19" s="66">
        <f>SUM(E20:E22)</f>
        <v>30000</v>
      </c>
      <c r="F19" s="66">
        <f>SUM(F20:F22)</f>
        <v>0</v>
      </c>
      <c r="G19" s="67">
        <v>820000</v>
      </c>
    </row>
    <row r="20" spans="1:7" s="11" customFormat="1" ht="21" customHeight="1">
      <c r="A20" s="49"/>
      <c r="B20" s="59"/>
      <c r="C20" s="58">
        <v>6050</v>
      </c>
      <c r="D20" s="63" t="s">
        <v>13</v>
      </c>
      <c r="E20" s="66">
        <v>7422</v>
      </c>
      <c r="F20" s="66"/>
      <c r="G20" s="67">
        <v>316922</v>
      </c>
    </row>
    <row r="21" spans="1:7" s="11" customFormat="1" ht="21" customHeight="1">
      <c r="A21" s="49"/>
      <c r="B21" s="60"/>
      <c r="C21" s="58">
        <v>6057</v>
      </c>
      <c r="D21" s="63" t="s">
        <v>13</v>
      </c>
      <c r="E21" s="66">
        <v>15650</v>
      </c>
      <c r="F21" s="66"/>
      <c r="G21" s="67">
        <v>228050</v>
      </c>
    </row>
    <row r="22" spans="1:9" s="11" customFormat="1" ht="21" customHeight="1">
      <c r="A22" s="30"/>
      <c r="B22" s="61"/>
      <c r="C22" s="58">
        <v>6059</v>
      </c>
      <c r="D22" s="18" t="s">
        <v>13</v>
      </c>
      <c r="E22" s="28">
        <v>6928</v>
      </c>
      <c r="F22" s="28">
        <v>0</v>
      </c>
      <c r="G22" s="28">
        <v>60028</v>
      </c>
      <c r="I22" s="48"/>
    </row>
    <row r="23" spans="1:10" ht="20.25" customHeight="1">
      <c r="A23" s="75" t="s">
        <v>8</v>
      </c>
      <c r="B23" s="76"/>
      <c r="C23" s="76"/>
      <c r="D23" s="77"/>
      <c r="E23" s="10">
        <f>SUM(E15+E12+E9+E18)</f>
        <v>103000</v>
      </c>
      <c r="F23" s="10">
        <f>SUM(F15+F12+F9+F18)</f>
        <v>87350</v>
      </c>
      <c r="G23" s="28"/>
      <c r="H23" s="17"/>
      <c r="I23" s="17"/>
      <c r="J23" s="17"/>
    </row>
  </sheetData>
  <sheetProtection selectLockedCells="1" selectUnlockedCells="1"/>
  <mergeCells count="2">
    <mergeCell ref="A6:F6"/>
    <mergeCell ref="A23:D23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G10" sqref="G10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421875" style="1" customWidth="1"/>
    <col min="5" max="5" width="11.7109375" style="1" customWidth="1"/>
    <col min="6" max="6" width="11.28125" style="1" customWidth="1"/>
    <col min="7" max="7" width="10.140625" style="1" customWidth="1"/>
    <col min="8" max="16384" width="8.7109375" style="1" customWidth="1"/>
  </cols>
  <sheetData>
    <row r="1" ht="15">
      <c r="E1" s="1" t="s">
        <v>35</v>
      </c>
    </row>
    <row r="2" ht="15">
      <c r="E2" s="1" t="s">
        <v>26</v>
      </c>
    </row>
    <row r="3" ht="15">
      <c r="E3" s="1" t="s">
        <v>7</v>
      </c>
    </row>
    <row r="4" ht="15">
      <c r="E4" s="57" t="s">
        <v>23</v>
      </c>
    </row>
    <row r="6" spans="1:6" ht="28.5" customHeight="1">
      <c r="A6" s="74" t="s">
        <v>21</v>
      </c>
      <c r="B6" s="74"/>
      <c r="C6" s="74"/>
      <c r="D6" s="74"/>
      <c r="E6" s="74"/>
      <c r="F6" s="74"/>
    </row>
    <row r="8" spans="1:7" ht="25.5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1" t="s">
        <v>10</v>
      </c>
    </row>
    <row r="9" spans="1:7" ht="15">
      <c r="A9" s="78" t="s">
        <v>17</v>
      </c>
      <c r="B9" s="79"/>
      <c r="C9" s="79"/>
      <c r="D9" s="79"/>
      <c r="E9" s="79"/>
      <c r="F9" s="79"/>
      <c r="G9" s="80"/>
    </row>
    <row r="10" spans="1:7" ht="24.75" customHeight="1">
      <c r="A10" s="31">
        <v>600</v>
      </c>
      <c r="B10" s="3">
        <v>92601</v>
      </c>
      <c r="C10" s="4"/>
      <c r="D10" s="5" t="s">
        <v>9</v>
      </c>
      <c r="E10" s="6">
        <f>SUM(+E11)</f>
        <v>0</v>
      </c>
      <c r="F10" s="6">
        <f>SUM(+F11)</f>
        <v>73000</v>
      </c>
      <c r="G10" s="32">
        <v>9053791</v>
      </c>
    </row>
    <row r="11" spans="1:7" s="11" customFormat="1" ht="24.75" customHeight="1">
      <c r="A11" s="33"/>
      <c r="B11" s="15">
        <v>60016</v>
      </c>
      <c r="C11" s="23"/>
      <c r="D11" s="7" t="s">
        <v>12</v>
      </c>
      <c r="E11" s="8">
        <f>SUM(E12:E12)</f>
        <v>0</v>
      </c>
      <c r="F11" s="8">
        <f>SUM(F12:F12)</f>
        <v>73000</v>
      </c>
      <c r="G11" s="34">
        <v>8831759</v>
      </c>
    </row>
    <row r="12" spans="1:7" s="11" customFormat="1" ht="18" customHeight="1">
      <c r="A12" s="33"/>
      <c r="B12" s="43"/>
      <c r="C12" s="23">
        <v>6050</v>
      </c>
      <c r="D12" s="18" t="s">
        <v>13</v>
      </c>
      <c r="E12" s="9">
        <v>0</v>
      </c>
      <c r="F12" s="9">
        <v>73000</v>
      </c>
      <c r="G12" s="34">
        <v>5350579</v>
      </c>
    </row>
    <row r="13" spans="1:7" s="11" customFormat="1" ht="63" customHeight="1">
      <c r="A13" s="41"/>
      <c r="B13" s="42"/>
      <c r="C13" s="23"/>
      <c r="D13" s="45" t="s">
        <v>30</v>
      </c>
      <c r="E13" s="46"/>
      <c r="F13" s="46">
        <v>73000</v>
      </c>
      <c r="G13" s="47">
        <v>780502</v>
      </c>
    </row>
    <row r="14" spans="1:7" ht="36" customHeight="1">
      <c r="A14" s="35">
        <v>754</v>
      </c>
      <c r="B14" s="12"/>
      <c r="C14" s="4"/>
      <c r="D14" s="5" t="s">
        <v>27</v>
      </c>
      <c r="E14" s="6">
        <f>SUM(E15)</f>
        <v>73000</v>
      </c>
      <c r="F14" s="6">
        <f>SUM(F15)</f>
        <v>0</v>
      </c>
      <c r="G14" s="32">
        <v>1885945</v>
      </c>
    </row>
    <row r="15" spans="1:7" s="11" customFormat="1" ht="30" customHeight="1">
      <c r="A15" s="14"/>
      <c r="B15" s="15">
        <v>75421</v>
      </c>
      <c r="C15" s="2"/>
      <c r="D15" s="7" t="s">
        <v>28</v>
      </c>
      <c r="E15" s="8">
        <f>SUM(E16)</f>
        <v>73000</v>
      </c>
      <c r="F15" s="8">
        <f>SUM(F16)</f>
        <v>0</v>
      </c>
      <c r="G15" s="36">
        <v>1123000</v>
      </c>
    </row>
    <row r="16" spans="1:7" s="11" customFormat="1" ht="27" customHeight="1">
      <c r="A16" s="41"/>
      <c r="B16" s="42"/>
      <c r="C16" s="23">
        <v>6069</v>
      </c>
      <c r="D16" s="18" t="s">
        <v>29</v>
      </c>
      <c r="E16" s="16">
        <v>73000</v>
      </c>
      <c r="F16" s="16">
        <v>0</v>
      </c>
      <c r="G16" s="34">
        <v>333664</v>
      </c>
    </row>
    <row r="17" spans="1:7" s="11" customFormat="1" ht="21.75" customHeight="1">
      <c r="A17" s="37"/>
      <c r="B17" s="25"/>
      <c r="C17" s="23"/>
      <c r="D17" s="45" t="s">
        <v>36</v>
      </c>
      <c r="E17" s="46">
        <v>73000</v>
      </c>
      <c r="F17" s="46"/>
      <c r="G17" s="47">
        <v>333664</v>
      </c>
    </row>
    <row r="18" spans="1:7" s="11" customFormat="1" ht="28.5" customHeight="1">
      <c r="A18" s="38">
        <v>900</v>
      </c>
      <c r="B18" s="26"/>
      <c r="C18" s="4"/>
      <c r="D18" s="5" t="s">
        <v>14</v>
      </c>
      <c r="E18" s="6">
        <f>SUM(E19)</f>
        <v>0</v>
      </c>
      <c r="F18" s="6">
        <f>SUM(F19)</f>
        <v>14350</v>
      </c>
      <c r="G18" s="32">
        <v>9766305</v>
      </c>
    </row>
    <row r="19" spans="1:7" s="11" customFormat="1" ht="27" customHeight="1">
      <c r="A19" s="29"/>
      <c r="B19" s="24">
        <v>90015</v>
      </c>
      <c r="C19" s="2"/>
      <c r="D19" s="7" t="s">
        <v>15</v>
      </c>
      <c r="E19" s="27">
        <f>SUM(E20)</f>
        <v>0</v>
      </c>
      <c r="F19" s="27">
        <f>SUM(F20)</f>
        <v>14350</v>
      </c>
      <c r="G19" s="39">
        <v>824845</v>
      </c>
    </row>
    <row r="20" spans="1:7" s="11" customFormat="1" ht="18" customHeight="1">
      <c r="A20" s="49"/>
      <c r="B20" s="70"/>
      <c r="C20" s="53">
        <v>6050</v>
      </c>
      <c r="D20" s="54" t="s">
        <v>13</v>
      </c>
      <c r="E20" s="28">
        <v>0</v>
      </c>
      <c r="F20" s="28">
        <v>14350</v>
      </c>
      <c r="G20" s="28">
        <v>174845</v>
      </c>
    </row>
    <row r="21" spans="1:7" s="11" customFormat="1" ht="18" customHeight="1">
      <c r="A21" s="49"/>
      <c r="B21" s="51"/>
      <c r="C21" s="44"/>
      <c r="D21" s="45" t="s">
        <v>31</v>
      </c>
      <c r="E21" s="46"/>
      <c r="F21" s="46">
        <v>3000</v>
      </c>
      <c r="G21" s="47">
        <v>46195</v>
      </c>
    </row>
    <row r="22" spans="1:7" s="11" customFormat="1" ht="23.25" customHeight="1">
      <c r="A22" s="30"/>
      <c r="B22" s="50"/>
      <c r="C22" s="44"/>
      <c r="D22" s="45" t="s">
        <v>32</v>
      </c>
      <c r="E22" s="46"/>
      <c r="F22" s="46">
        <v>11350</v>
      </c>
      <c r="G22" s="47">
        <v>53650</v>
      </c>
    </row>
    <row r="23" spans="1:7" s="11" customFormat="1" ht="34.5" customHeight="1">
      <c r="A23" s="68">
        <v>926</v>
      </c>
      <c r="B23" s="69"/>
      <c r="C23" s="55"/>
      <c r="D23" s="56" t="s">
        <v>24</v>
      </c>
      <c r="E23" s="64">
        <f>SUM(E24)</f>
        <v>30000</v>
      </c>
      <c r="F23" s="64">
        <f>SUM(F275)</f>
        <v>0</v>
      </c>
      <c r="G23" s="65">
        <v>1847000</v>
      </c>
    </row>
    <row r="24" spans="1:7" s="11" customFormat="1" ht="25.5" customHeight="1">
      <c r="A24" s="29"/>
      <c r="B24" s="24">
        <v>92601</v>
      </c>
      <c r="C24" s="2"/>
      <c r="D24" s="62" t="s">
        <v>25</v>
      </c>
      <c r="E24" s="66">
        <f>SUM(E25+E27+E29)</f>
        <v>30000</v>
      </c>
      <c r="F24" s="66">
        <f>SUM(F25:F29)</f>
        <v>0</v>
      </c>
      <c r="G24" s="67">
        <v>820000</v>
      </c>
    </row>
    <row r="25" spans="1:7" s="11" customFormat="1" ht="21" customHeight="1">
      <c r="A25" s="49"/>
      <c r="B25" s="59"/>
      <c r="C25" s="58">
        <v>6050</v>
      </c>
      <c r="D25" s="63" t="s">
        <v>13</v>
      </c>
      <c r="E25" s="66">
        <v>7422</v>
      </c>
      <c r="F25" s="66"/>
      <c r="G25" s="67">
        <v>316922</v>
      </c>
    </row>
    <row r="26" spans="1:7" s="11" customFormat="1" ht="21" customHeight="1">
      <c r="A26" s="49"/>
      <c r="B26" s="60"/>
      <c r="C26" s="58"/>
      <c r="D26" s="45" t="s">
        <v>33</v>
      </c>
      <c r="E26" s="46">
        <v>7422</v>
      </c>
      <c r="F26" s="46"/>
      <c r="G26" s="47">
        <v>7422</v>
      </c>
    </row>
    <row r="27" spans="1:7" s="11" customFormat="1" ht="21" customHeight="1">
      <c r="A27" s="49"/>
      <c r="B27" s="60"/>
      <c r="C27" s="58">
        <v>6057</v>
      </c>
      <c r="D27" s="63" t="s">
        <v>13</v>
      </c>
      <c r="E27" s="66">
        <f>SUM(E28)</f>
        <v>15650</v>
      </c>
      <c r="F27" s="66"/>
      <c r="G27" s="67">
        <v>228050</v>
      </c>
    </row>
    <row r="28" spans="1:7" s="11" customFormat="1" ht="21" customHeight="1">
      <c r="A28" s="49"/>
      <c r="B28" s="60"/>
      <c r="C28" s="58"/>
      <c r="D28" s="45" t="s">
        <v>33</v>
      </c>
      <c r="E28" s="46">
        <v>15650</v>
      </c>
      <c r="F28" s="46"/>
      <c r="G28" s="47">
        <v>15650</v>
      </c>
    </row>
    <row r="29" spans="1:9" s="11" customFormat="1" ht="21" customHeight="1">
      <c r="A29" s="49"/>
      <c r="B29" s="72"/>
      <c r="C29" s="58">
        <v>6059</v>
      </c>
      <c r="D29" s="71" t="s">
        <v>13</v>
      </c>
      <c r="E29" s="28">
        <f>SUM(E30)</f>
        <v>6928</v>
      </c>
      <c r="F29" s="28">
        <v>0</v>
      </c>
      <c r="G29" s="28">
        <v>60028</v>
      </c>
      <c r="I29" s="48"/>
    </row>
    <row r="30" spans="1:9" s="11" customFormat="1" ht="21" customHeight="1">
      <c r="A30" s="30"/>
      <c r="B30" s="61"/>
      <c r="C30" s="73"/>
      <c r="D30" s="45" t="s">
        <v>33</v>
      </c>
      <c r="E30" s="46">
        <v>6928</v>
      </c>
      <c r="F30" s="46"/>
      <c r="G30" s="47">
        <v>6928</v>
      </c>
      <c r="I30" s="48"/>
    </row>
    <row r="31" spans="1:10" ht="20.25" customHeight="1">
      <c r="A31" s="75" t="s">
        <v>8</v>
      </c>
      <c r="B31" s="76"/>
      <c r="C31" s="76"/>
      <c r="D31" s="77"/>
      <c r="E31" s="10">
        <f>SUM(E18+E14+E10+E23)</f>
        <v>103000</v>
      </c>
      <c r="F31" s="10">
        <f>SUM(F18+F14+F10+F23)</f>
        <v>87350</v>
      </c>
      <c r="G31" s="28"/>
      <c r="H31" s="17"/>
      <c r="I31" s="17"/>
      <c r="J31" s="17"/>
    </row>
    <row r="33" ht="15">
      <c r="A33" s="52" t="s">
        <v>18</v>
      </c>
    </row>
    <row r="34" ht="15">
      <c r="A34" s="52" t="s">
        <v>34</v>
      </c>
    </row>
  </sheetData>
  <sheetProtection selectLockedCells="1" selectUnlockedCells="1"/>
  <mergeCells count="3">
    <mergeCell ref="A6:F6"/>
    <mergeCell ref="A31:D31"/>
    <mergeCell ref="A9:G9"/>
  </mergeCells>
  <printOptions/>
  <pageMargins left="0.73" right="0.1701388888888889" top="0.57" bottom="0.68" header="0.41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2014-04-04T12:17:03Z</cp:lastPrinted>
  <dcterms:created xsi:type="dcterms:W3CDTF">2012-02-13T14:53:34Z</dcterms:created>
  <dcterms:modified xsi:type="dcterms:W3CDTF">2014-04-04T12:17:15Z</dcterms:modified>
  <cp:category/>
  <cp:version/>
  <cp:contentType/>
  <cp:contentStatus/>
</cp:coreProperties>
</file>