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65386" windowWidth="15195" windowHeight="8550" tabRatio="451" activeTab="0"/>
  </bookViews>
  <sheets>
    <sheet name="3" sheetId="1" r:id="rId1"/>
  </sheets>
  <definedNames>
    <definedName name="_xlnm.Print_Area" localSheetId="0">'3'!$A$1:$M$32</definedName>
    <definedName name="_xlnm.Print_Titles" localSheetId="0">'3'!$7:$12</definedName>
  </definedNames>
  <calcPr fullCalcOnLoad="1"/>
</workbook>
</file>

<file path=xl/sharedStrings.xml><?xml version="1.0" encoding="utf-8"?>
<sst xmlns="http://schemas.openxmlformats.org/spreadsheetml/2006/main" count="80" uniqueCount="56">
  <si>
    <t>4.</t>
  </si>
  <si>
    <t>Dział</t>
  </si>
  <si>
    <t>1.</t>
  </si>
  <si>
    <t>2.</t>
  </si>
  <si>
    <t>3.</t>
  </si>
  <si>
    <t>5.</t>
  </si>
  <si>
    <t>6.</t>
  </si>
  <si>
    <t>7.</t>
  </si>
  <si>
    <t>8.</t>
  </si>
  <si>
    <t>Rozdz.</t>
  </si>
  <si>
    <t>w złotych</t>
  </si>
  <si>
    <t>x</t>
  </si>
  <si>
    <t>2008 r.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</si>
  <si>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</si>
  <si>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</si>
  <si>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</si>
  <si>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</si>
  <si>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</si>
  <si>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</si>
  <si>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</si>
  <si>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Limity wydatków na wieloletnie programy inwestycyjne w latach 2007 - 2009</t>
  </si>
  <si>
    <t>obligacje</t>
  </si>
  <si>
    <t>środki wymienione
w art. 5 ust. 1 pkt 2 i 3 u.f.p.</t>
  </si>
  <si>
    <t>Nazwa zadania inwestycyjnego
i okres realizacji
(w latach)</t>
  </si>
  <si>
    <t>Ogółem</t>
  </si>
  <si>
    <t>Jednostka organizacyjna realizująca program lub koordynująca wykonanie programu</t>
  </si>
  <si>
    <t>dochody własne jst</t>
  </si>
  <si>
    <t>A.      
B.
C.
…</t>
  </si>
  <si>
    <t>z tego źródła finansowania</t>
  </si>
  <si>
    <t>środki pochodzące
 z innych  źródeł*</t>
  </si>
  <si>
    <t>Adaptacja istniejącego budynku warsztatowo-biurowego na potrzeby budownictwa mieszkalnego</t>
  </si>
  <si>
    <t>UG w Mielnie</t>
  </si>
  <si>
    <t>PT budowy portu pasażersko-jachtowego na jeziorze Jamno w Unieściu</t>
  </si>
  <si>
    <t>Podniesienie kwalifikacji zawodowych dla potrzeb rozwoju turystyki transgranicznej w Gminie Mielno</t>
  </si>
  <si>
    <t>rok budżetowy 2007 (7+8+9+10)</t>
  </si>
  <si>
    <t>Budowa ulic od ul. Wojska Polskiego do ul. Słonecznej w Mielnie</t>
  </si>
  <si>
    <t>PT i budowa Eurostadionu w Mielnie</t>
  </si>
  <si>
    <t>Budowa kanalizacji sanitarnej w miejscowości Gąski-Latarnia</t>
  </si>
  <si>
    <t>9.</t>
  </si>
  <si>
    <t>Łączne koszty finansowe (2007-2009)</t>
  </si>
  <si>
    <t xml:space="preserve">Budowa promenady nadmorskiej od ul. Wojska Polskiego w Mielnie do ul. Pogodnej w Unieściu wraz z budową ulicy Pogodnej </t>
  </si>
  <si>
    <t>10.</t>
  </si>
  <si>
    <t>11.</t>
  </si>
  <si>
    <t>12.</t>
  </si>
  <si>
    <t>13.</t>
  </si>
  <si>
    <t>PT i wykonanie zejścia na plażę przy ul. Leśnej w Sarbinowie</t>
  </si>
  <si>
    <t>PT i wykonanie dojścia do plaży przy ul. Nadmorskiej w Sarbinowie</t>
  </si>
  <si>
    <t>PT budowy ulicy Południowej w Sarbinowie wraz z wykonaniem I etapu</t>
  </si>
  <si>
    <t>Wykup gruntów i PT gminego odcinka ul. Nadmorskiej w Sarbinowie</t>
  </si>
  <si>
    <t>Utworzenie ogólnodostępnych, integracyjnych stref rekreacji dziecięcej na Pomorzu Środkowym - wykonanie zagospodarowania terenu przy świetlicy środowiskowej w Unieściu</t>
  </si>
  <si>
    <t>Utworzenie ogólnodostępnych, integracyjnych stref rekreacji dziecięcej na Pomorzu Środkowym - wykonanie placu przy świetlicy środowiskowej w Mielenku</t>
  </si>
  <si>
    <t>Załącznik nr 2</t>
  </si>
  <si>
    <t>do uchwały Nr VI/32/2007 Rady Gminy Mielno</t>
  </si>
  <si>
    <t>z dnia 28.02.2007 r.</t>
  </si>
  <si>
    <t>Przewodniczący Rady</t>
  </si>
  <si>
    <t>Piotr Garnicki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</si>
</sst>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12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8"/>
      <name val="Arial CE"/>
      <family val="2"/>
    </font>
    <font>
      <sz val="16"/>
      <name val="Arial CE"/>
      <family val="0"/>
    </font>
    <font>
      <sz val="16"/>
      <name val="Arial"/>
      <family val="2"/>
    </font>
    <font>
      <b/>
      <sz val="16"/>
      <name val="Arial CE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68" fontId="0" fillId="0" borderId="0" xfId="0" applyNumberFormat="1" applyFill="1" applyBorder="1" applyAlignment="1">
      <alignment vertical="center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X68"/>
  <sheetViews>
    <sheetView tabSelected="1" zoomScale="75" zoomScaleNormal="75" zoomScaleSheetLayoutView="50" workbookViewId="0" topLeftCell="E1">
      <pane xSplit="30600" ySplit="540" topLeftCell="N22" activePane="bottomLeft" state="split"/>
      <selection pane="topLeft" activeCell="L3" sqref="L3:M3"/>
      <selection pane="topRight" activeCell="L18" sqref="L18"/>
      <selection pane="bottomLeft" activeCell="L37" sqref="L37"/>
      <selection pane="bottomRight" activeCell="N31" sqref="N31"/>
    </sheetView>
  </sheetViews>
  <sheetFormatPr defaultColWidth="9.00390625" defaultRowHeight="12.75"/>
  <cols>
    <col min="1" max="1" width="5.625" style="1" customWidth="1"/>
    <col min="2" max="2" width="10.00390625" style="1" customWidth="1"/>
    <col min="3" max="3" width="12.125" style="1" customWidth="1"/>
    <col min="4" max="4" width="52.125" style="1" customWidth="1"/>
    <col min="5" max="8" width="16.375" style="1" customWidth="1"/>
    <col min="9" max="9" width="17.25390625" style="1" customWidth="1"/>
    <col min="10" max="10" width="16.875" style="1" customWidth="1"/>
    <col min="11" max="12" width="16.375" style="1" customWidth="1"/>
    <col min="13" max="13" width="22.25390625" style="1" customWidth="1"/>
    <col min="14" max="15" width="9.125" style="1" customWidth="1"/>
    <col min="16" max="16" width="12.875" style="1" customWidth="1"/>
    <col min="17" max="17" width="20.875" style="1" customWidth="1"/>
    <col min="18" max="18" width="14.875" style="1" customWidth="1"/>
    <col min="19" max="19" width="14.75390625" style="1" customWidth="1"/>
    <col min="20" max="20" width="9.125" style="1" customWidth="1"/>
    <col min="21" max="21" width="20.625" style="1" customWidth="1"/>
    <col min="22" max="16384" width="9.125" style="1" customWidth="1"/>
  </cols>
  <sheetData>
    <row r="1" spans="11:13" ht="23.25" customHeight="1">
      <c r="K1" s="10"/>
      <c r="L1" s="42" t="s">
        <v>51</v>
      </c>
      <c r="M1" s="42"/>
    </row>
    <row r="2" spans="10:13" ht="23.25" customHeight="1">
      <c r="J2" s="42" t="s">
        <v>52</v>
      </c>
      <c r="K2" s="42"/>
      <c r="L2" s="42"/>
      <c r="M2" s="42"/>
    </row>
    <row r="3" spans="11:13" ht="23.25" customHeight="1">
      <c r="K3" s="10"/>
      <c r="L3" s="42" t="s">
        <v>53</v>
      </c>
      <c r="M3" s="42"/>
    </row>
    <row r="5" spans="1:13" ht="50.25" customHeight="1">
      <c r="A5" s="46" t="s">
        <v>20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" t="s">
        <v>10</v>
      </c>
    </row>
    <row r="7" spans="1:13" s="4" customFormat="1" ht="19.5" customHeight="1">
      <c r="A7" s="47" t="s">
        <v>14</v>
      </c>
      <c r="B7" s="47" t="s">
        <v>1</v>
      </c>
      <c r="C7" s="47" t="s">
        <v>9</v>
      </c>
      <c r="D7" s="41" t="s">
        <v>23</v>
      </c>
      <c r="E7" s="41" t="s">
        <v>39</v>
      </c>
      <c r="F7" s="41" t="s">
        <v>19</v>
      </c>
      <c r="G7" s="41"/>
      <c r="H7" s="41"/>
      <c r="I7" s="41"/>
      <c r="J7" s="41"/>
      <c r="K7" s="41"/>
      <c r="L7" s="41"/>
      <c r="M7" s="41" t="s">
        <v>25</v>
      </c>
    </row>
    <row r="8" spans="1:13" s="4" customFormat="1" ht="19.5" customHeight="1">
      <c r="A8" s="47"/>
      <c r="B8" s="47"/>
      <c r="C8" s="47"/>
      <c r="D8" s="41"/>
      <c r="E8" s="41"/>
      <c r="F8" s="41" t="s">
        <v>34</v>
      </c>
      <c r="G8" s="41" t="s">
        <v>28</v>
      </c>
      <c r="H8" s="41"/>
      <c r="I8" s="41"/>
      <c r="J8" s="41"/>
      <c r="K8" s="41" t="s">
        <v>12</v>
      </c>
      <c r="L8" s="41" t="s">
        <v>13</v>
      </c>
      <c r="M8" s="41"/>
    </row>
    <row r="9" spans="1:13" s="4" customFormat="1" ht="29.25" customHeight="1">
      <c r="A9" s="47"/>
      <c r="B9" s="47"/>
      <c r="C9" s="47"/>
      <c r="D9" s="41"/>
      <c r="E9" s="41"/>
      <c r="F9" s="41"/>
      <c r="G9" s="41" t="s">
        <v>26</v>
      </c>
      <c r="H9" s="41" t="s">
        <v>21</v>
      </c>
      <c r="I9" s="41" t="s">
        <v>29</v>
      </c>
      <c r="J9" s="41" t="s">
        <v>22</v>
      </c>
      <c r="K9" s="41"/>
      <c r="L9" s="41"/>
      <c r="M9" s="41"/>
    </row>
    <row r="10" spans="1:13" s="4" customFormat="1" ht="19.5" customHeight="1">
      <c r="A10" s="47"/>
      <c r="B10" s="47"/>
      <c r="C10" s="47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4" customFormat="1" ht="19.5" customHeight="1">
      <c r="A11" s="47"/>
      <c r="B11" s="47"/>
      <c r="C11" s="47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8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</row>
    <row r="13" spans="1:13" ht="78" customHeight="1">
      <c r="A13" s="11" t="s">
        <v>2</v>
      </c>
      <c r="B13" s="11">
        <v>600</v>
      </c>
      <c r="C13" s="11">
        <v>60016</v>
      </c>
      <c r="D13" s="12" t="s">
        <v>40</v>
      </c>
      <c r="E13" s="8">
        <f aca="true" t="shared" si="0" ref="E13:E25">SUM(F13,K13,L13)</f>
        <v>5094300</v>
      </c>
      <c r="F13" s="13">
        <f aca="true" t="shared" si="1" ref="F13:F25">SUM(G13:J13)</f>
        <v>94300</v>
      </c>
      <c r="G13" s="13">
        <v>94300</v>
      </c>
      <c r="H13" s="13">
        <v>0</v>
      </c>
      <c r="I13" s="7" t="s">
        <v>27</v>
      </c>
      <c r="J13" s="13">
        <v>0</v>
      </c>
      <c r="K13" s="13">
        <v>5000000</v>
      </c>
      <c r="L13" s="13">
        <v>0</v>
      </c>
      <c r="M13" s="14" t="s">
        <v>31</v>
      </c>
    </row>
    <row r="14" spans="1:13" ht="72">
      <c r="A14" s="6" t="s">
        <v>3</v>
      </c>
      <c r="B14" s="6">
        <v>600</v>
      </c>
      <c r="C14" s="6">
        <v>60016</v>
      </c>
      <c r="D14" s="15" t="s">
        <v>36</v>
      </c>
      <c r="E14" s="8">
        <f t="shared" si="0"/>
        <v>6580000</v>
      </c>
      <c r="F14" s="8">
        <f t="shared" si="1"/>
        <v>30000</v>
      </c>
      <c r="G14" s="8">
        <v>30000</v>
      </c>
      <c r="H14" s="8">
        <v>0</v>
      </c>
      <c r="I14" s="9" t="s">
        <v>27</v>
      </c>
      <c r="J14" s="8">
        <v>0</v>
      </c>
      <c r="K14" s="8">
        <v>6550000</v>
      </c>
      <c r="L14" s="8">
        <v>0</v>
      </c>
      <c r="M14" s="16" t="s">
        <v>31</v>
      </c>
    </row>
    <row r="15" spans="1:13" ht="72">
      <c r="A15" s="6" t="s">
        <v>4</v>
      </c>
      <c r="B15" s="17">
        <v>600</v>
      </c>
      <c r="C15" s="17">
        <v>60016</v>
      </c>
      <c r="D15" s="18" t="s">
        <v>32</v>
      </c>
      <c r="E15" s="8">
        <f t="shared" si="0"/>
        <v>5100000</v>
      </c>
      <c r="F15" s="8">
        <f t="shared" si="1"/>
        <v>100000</v>
      </c>
      <c r="G15" s="19">
        <v>100000</v>
      </c>
      <c r="H15" s="19">
        <v>0</v>
      </c>
      <c r="I15" s="9" t="s">
        <v>27</v>
      </c>
      <c r="J15" s="19">
        <v>0</v>
      </c>
      <c r="K15" s="19">
        <v>2000000</v>
      </c>
      <c r="L15" s="19">
        <v>3000000</v>
      </c>
      <c r="M15" s="16" t="s">
        <v>31</v>
      </c>
    </row>
    <row r="16" spans="1:13" s="37" customFormat="1" ht="93" customHeight="1">
      <c r="A16" s="30" t="s">
        <v>0</v>
      </c>
      <c r="B16" s="31">
        <v>600</v>
      </c>
      <c r="C16" s="31">
        <v>60016</v>
      </c>
      <c r="D16" s="32" t="s">
        <v>49</v>
      </c>
      <c r="E16" s="33">
        <f t="shared" si="0"/>
        <v>2650000</v>
      </c>
      <c r="F16" s="33">
        <f aca="true" t="shared" si="2" ref="F16:F22">SUM(G16:J16)</f>
        <v>50000</v>
      </c>
      <c r="G16" s="34">
        <v>50000</v>
      </c>
      <c r="H16" s="34">
        <v>0</v>
      </c>
      <c r="I16" s="35" t="s">
        <v>27</v>
      </c>
      <c r="J16" s="34">
        <v>0</v>
      </c>
      <c r="K16" s="34">
        <v>2600000</v>
      </c>
      <c r="L16" s="34">
        <v>0</v>
      </c>
      <c r="M16" s="36" t="s">
        <v>31</v>
      </c>
    </row>
    <row r="17" spans="1:13" s="37" customFormat="1" ht="90">
      <c r="A17" s="38" t="s">
        <v>5</v>
      </c>
      <c r="B17" s="38">
        <v>600</v>
      </c>
      <c r="C17" s="38">
        <v>60016</v>
      </c>
      <c r="D17" s="39" t="s">
        <v>50</v>
      </c>
      <c r="E17" s="40">
        <f t="shared" si="0"/>
        <v>720000</v>
      </c>
      <c r="F17" s="33">
        <f t="shared" si="2"/>
        <v>20000</v>
      </c>
      <c r="G17" s="33">
        <v>20000</v>
      </c>
      <c r="H17" s="33">
        <v>0</v>
      </c>
      <c r="I17" s="35" t="s">
        <v>27</v>
      </c>
      <c r="J17" s="33">
        <v>0</v>
      </c>
      <c r="K17" s="33">
        <v>700000</v>
      </c>
      <c r="L17" s="33">
        <v>0</v>
      </c>
      <c r="M17" s="36" t="s">
        <v>31</v>
      </c>
    </row>
    <row r="18" spans="1:13" ht="72">
      <c r="A18" s="11" t="s">
        <v>6</v>
      </c>
      <c r="B18" s="20">
        <v>600</v>
      </c>
      <c r="C18" s="6">
        <v>60016</v>
      </c>
      <c r="D18" s="15" t="s">
        <v>35</v>
      </c>
      <c r="E18" s="8">
        <f t="shared" si="0"/>
        <v>12000000</v>
      </c>
      <c r="F18" s="8">
        <f t="shared" si="2"/>
        <v>4000000</v>
      </c>
      <c r="G18" s="8">
        <v>1408000</v>
      </c>
      <c r="H18" s="8">
        <v>2592000</v>
      </c>
      <c r="I18" s="9" t="s">
        <v>27</v>
      </c>
      <c r="J18" s="8">
        <v>0</v>
      </c>
      <c r="K18" s="8">
        <v>4000000</v>
      </c>
      <c r="L18" s="8">
        <v>4000000</v>
      </c>
      <c r="M18" s="16" t="s">
        <v>31</v>
      </c>
    </row>
    <row r="19" spans="1:13" ht="72">
      <c r="A19" s="6" t="s">
        <v>7</v>
      </c>
      <c r="B19" s="6">
        <v>600</v>
      </c>
      <c r="C19" s="6">
        <v>60016</v>
      </c>
      <c r="D19" s="15" t="s">
        <v>45</v>
      </c>
      <c r="E19" s="8">
        <f t="shared" si="0"/>
        <v>1330077</v>
      </c>
      <c r="F19" s="8">
        <f t="shared" si="2"/>
        <v>30077</v>
      </c>
      <c r="G19" s="24">
        <v>30077</v>
      </c>
      <c r="H19" s="8">
        <v>0</v>
      </c>
      <c r="I19" s="9" t="s">
        <v>27</v>
      </c>
      <c r="J19" s="8">
        <v>0</v>
      </c>
      <c r="K19" s="8">
        <v>1300000</v>
      </c>
      <c r="L19" s="8">
        <v>0</v>
      </c>
      <c r="M19" s="21" t="s">
        <v>31</v>
      </c>
    </row>
    <row r="20" spans="1:13" ht="72">
      <c r="A20" s="11" t="s">
        <v>8</v>
      </c>
      <c r="B20" s="20">
        <v>600</v>
      </c>
      <c r="C20" s="6">
        <v>60016</v>
      </c>
      <c r="D20" s="15" t="s">
        <v>46</v>
      </c>
      <c r="E20" s="13">
        <f t="shared" si="0"/>
        <v>210000</v>
      </c>
      <c r="F20" s="8">
        <f t="shared" si="2"/>
        <v>10000</v>
      </c>
      <c r="G20" s="24">
        <v>10000</v>
      </c>
      <c r="H20" s="8">
        <v>0</v>
      </c>
      <c r="I20" s="9" t="s">
        <v>27</v>
      </c>
      <c r="J20" s="8">
        <v>0</v>
      </c>
      <c r="K20" s="8">
        <v>200000</v>
      </c>
      <c r="L20" s="8">
        <v>0</v>
      </c>
      <c r="M20" s="21" t="s">
        <v>31</v>
      </c>
    </row>
    <row r="21" spans="1:13" ht="72">
      <c r="A21" s="6" t="s">
        <v>38</v>
      </c>
      <c r="B21" s="6">
        <v>600</v>
      </c>
      <c r="C21" s="6">
        <v>60016</v>
      </c>
      <c r="D21" s="15" t="s">
        <v>47</v>
      </c>
      <c r="E21" s="8">
        <f t="shared" si="0"/>
        <v>1995000</v>
      </c>
      <c r="F21" s="8">
        <f t="shared" si="2"/>
        <v>95000</v>
      </c>
      <c r="G21" s="8">
        <v>95000</v>
      </c>
      <c r="H21" s="8">
        <v>0</v>
      </c>
      <c r="I21" s="9" t="s">
        <v>27</v>
      </c>
      <c r="J21" s="8">
        <v>0</v>
      </c>
      <c r="K21" s="8">
        <v>1900000</v>
      </c>
      <c r="L21" s="8">
        <v>0</v>
      </c>
      <c r="M21" s="16" t="s">
        <v>31</v>
      </c>
    </row>
    <row r="22" spans="1:13" ht="72">
      <c r="A22" s="11" t="s">
        <v>41</v>
      </c>
      <c r="B22" s="6">
        <v>600</v>
      </c>
      <c r="C22" s="6">
        <v>60016</v>
      </c>
      <c r="D22" s="15" t="s">
        <v>48</v>
      </c>
      <c r="E22" s="8">
        <f t="shared" si="0"/>
        <v>110000</v>
      </c>
      <c r="F22" s="8">
        <f t="shared" si="2"/>
        <v>40000</v>
      </c>
      <c r="G22" s="8">
        <v>40000</v>
      </c>
      <c r="H22" s="8">
        <v>0</v>
      </c>
      <c r="I22" s="9" t="s">
        <v>27</v>
      </c>
      <c r="J22" s="8">
        <v>0</v>
      </c>
      <c r="K22" s="8">
        <v>70000</v>
      </c>
      <c r="L22" s="8"/>
      <c r="M22" s="16" t="s">
        <v>31</v>
      </c>
    </row>
    <row r="23" spans="1:13" ht="72">
      <c r="A23" s="6" t="s">
        <v>42</v>
      </c>
      <c r="B23" s="20">
        <v>700</v>
      </c>
      <c r="C23" s="6">
        <v>70004</v>
      </c>
      <c r="D23" s="15" t="s">
        <v>30</v>
      </c>
      <c r="E23" s="8">
        <f t="shared" si="0"/>
        <v>925000</v>
      </c>
      <c r="F23" s="8">
        <f t="shared" si="1"/>
        <v>5000</v>
      </c>
      <c r="G23" s="8">
        <v>5000</v>
      </c>
      <c r="H23" s="8">
        <v>0</v>
      </c>
      <c r="I23" s="9" t="s">
        <v>27</v>
      </c>
      <c r="J23" s="8">
        <v>0</v>
      </c>
      <c r="K23" s="8">
        <v>920000</v>
      </c>
      <c r="L23" s="8">
        <v>0</v>
      </c>
      <c r="M23" s="21" t="s">
        <v>31</v>
      </c>
    </row>
    <row r="24" spans="1:13" ht="72">
      <c r="A24" s="11" t="s">
        <v>43</v>
      </c>
      <c r="B24" s="6">
        <v>750</v>
      </c>
      <c r="C24" s="6">
        <v>75023</v>
      </c>
      <c r="D24" s="15" t="s">
        <v>33</v>
      </c>
      <c r="E24" s="8">
        <f t="shared" si="0"/>
        <v>259956.59</v>
      </c>
      <c r="F24" s="8">
        <f t="shared" si="1"/>
        <v>188805.99</v>
      </c>
      <c r="G24" s="8">
        <v>47201.5</v>
      </c>
      <c r="H24" s="8">
        <v>0</v>
      </c>
      <c r="I24" s="9" t="s">
        <v>27</v>
      </c>
      <c r="J24" s="8">
        <v>141604.49</v>
      </c>
      <c r="K24" s="8">
        <v>71150.6</v>
      </c>
      <c r="L24" s="8">
        <v>0</v>
      </c>
      <c r="M24" s="16" t="s">
        <v>31</v>
      </c>
    </row>
    <row r="25" spans="1:13" ht="72">
      <c r="A25" s="6" t="s">
        <v>44</v>
      </c>
      <c r="B25" s="22">
        <v>900</v>
      </c>
      <c r="C25" s="6">
        <v>90001</v>
      </c>
      <c r="D25" s="15" t="s">
        <v>37</v>
      </c>
      <c r="E25" s="8">
        <f t="shared" si="0"/>
        <v>7773333</v>
      </c>
      <c r="F25" s="8">
        <f t="shared" si="1"/>
        <v>1166000</v>
      </c>
      <c r="G25" s="8">
        <v>225000</v>
      </c>
      <c r="H25" s="8">
        <v>941000</v>
      </c>
      <c r="I25" s="9" t="s">
        <v>27</v>
      </c>
      <c r="J25" s="8">
        <v>0</v>
      </c>
      <c r="K25" s="8">
        <v>6607333</v>
      </c>
      <c r="L25" s="8">
        <v>0</v>
      </c>
      <c r="M25" s="16" t="s">
        <v>31</v>
      </c>
    </row>
    <row r="26" spans="1:13" ht="29.25" customHeight="1">
      <c r="A26" s="43" t="s">
        <v>24</v>
      </c>
      <c r="B26" s="44"/>
      <c r="C26" s="44"/>
      <c r="D26" s="45"/>
      <c r="E26" s="8">
        <f>SUM(E13:E25)</f>
        <v>44747666.59</v>
      </c>
      <c r="F26" s="8">
        <f aca="true" t="shared" si="3" ref="F26:L26">SUM(F13:F25)</f>
        <v>5829182.99</v>
      </c>
      <c r="G26" s="8">
        <f t="shared" si="3"/>
        <v>2154578.5</v>
      </c>
      <c r="H26" s="8">
        <f t="shared" si="3"/>
        <v>3533000</v>
      </c>
      <c r="I26" s="8">
        <f t="shared" si="3"/>
        <v>0</v>
      </c>
      <c r="J26" s="8">
        <f t="shared" si="3"/>
        <v>141604.49</v>
      </c>
      <c r="K26" s="8">
        <f t="shared" si="3"/>
        <v>31918483.6</v>
      </c>
      <c r="L26" s="8">
        <f t="shared" si="3"/>
        <v>7000000</v>
      </c>
      <c r="M26" s="23" t="s">
        <v>11</v>
      </c>
    </row>
    <row r="28" ht="12.75">
      <c r="A28" s="1" t="s">
        <v>18</v>
      </c>
    </row>
    <row r="29" ht="12.75">
      <c r="A29" s="1" t="s">
        <v>15</v>
      </c>
    </row>
    <row r="30" spans="1:13" ht="18">
      <c r="A30" s="1" t="s">
        <v>16</v>
      </c>
      <c r="K30" s="49" t="s">
        <v>54</v>
      </c>
      <c r="L30" s="49"/>
      <c r="M30" s="49"/>
    </row>
    <row r="31" ht="12.75">
      <c r="A31" s="1" t="s">
        <v>17</v>
      </c>
    </row>
    <row r="32" spans="11:13" ht="18">
      <c r="K32" s="49" t="s">
        <v>55</v>
      </c>
      <c r="L32" s="49"/>
      <c r="M32" s="49"/>
    </row>
    <row r="33" ht="12.75">
      <c r="A33" s="5"/>
    </row>
    <row r="37" spans="13:24" ht="12.75"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3:24" ht="12.75">
      <c r="M38" s="2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3:24" ht="12.75">
      <c r="M39" s="25"/>
      <c r="N39" s="26"/>
      <c r="O39" s="26"/>
      <c r="P39" s="26"/>
      <c r="Q39" s="27"/>
      <c r="R39" s="26"/>
      <c r="S39" s="26"/>
      <c r="T39" s="26"/>
      <c r="U39" s="26"/>
      <c r="V39" s="26"/>
      <c r="W39" s="26"/>
      <c r="X39" s="26"/>
    </row>
    <row r="40" spans="13:24" ht="12.75">
      <c r="M40" s="25"/>
      <c r="N40" s="48"/>
      <c r="O40" s="48"/>
      <c r="P40" s="48"/>
      <c r="Q40" s="48"/>
      <c r="R40" s="26"/>
      <c r="S40" s="26"/>
      <c r="T40" s="26"/>
      <c r="U40" s="26"/>
      <c r="V40" s="26"/>
      <c r="W40" s="26"/>
      <c r="X40" s="26"/>
    </row>
    <row r="41" spans="13:24" ht="12.75">
      <c r="M41" s="25"/>
      <c r="N41" s="48"/>
      <c r="O41" s="48"/>
      <c r="P41" s="48"/>
      <c r="Q41" s="48"/>
      <c r="R41" s="26"/>
      <c r="S41" s="26"/>
      <c r="T41" s="26"/>
      <c r="U41" s="26"/>
      <c r="V41" s="26"/>
      <c r="W41" s="26"/>
      <c r="X41" s="26"/>
    </row>
    <row r="42" spans="13:24" ht="12.75">
      <c r="M42" s="25"/>
      <c r="N42" s="48"/>
      <c r="O42" s="48"/>
      <c r="P42" s="48"/>
      <c r="Q42" s="48"/>
      <c r="R42" s="26"/>
      <c r="S42" s="26"/>
      <c r="T42" s="26"/>
      <c r="U42" s="26"/>
      <c r="V42" s="26"/>
      <c r="W42" s="26"/>
      <c r="X42" s="26"/>
    </row>
    <row r="43" spans="13:24" ht="12.75">
      <c r="M43" s="25"/>
      <c r="N43" s="26"/>
      <c r="O43" s="26"/>
      <c r="P43" s="26"/>
      <c r="Q43" s="27"/>
      <c r="R43" s="26"/>
      <c r="S43" s="26"/>
      <c r="T43" s="26"/>
      <c r="U43" s="26"/>
      <c r="V43" s="26"/>
      <c r="W43" s="26"/>
      <c r="X43" s="26"/>
    </row>
    <row r="44" spans="13:24" ht="12.75">
      <c r="M44" s="25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3:24" ht="12.75">
      <c r="M45" s="25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3:24" ht="12.75">
      <c r="M46" s="25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3:24" ht="21.75" customHeight="1">
      <c r="M47" s="25"/>
      <c r="N47" s="26"/>
      <c r="O47" s="26"/>
      <c r="P47" s="28"/>
      <c r="Q47" s="29"/>
      <c r="R47" s="26"/>
      <c r="S47" s="29"/>
      <c r="T47" s="29"/>
      <c r="U47" s="29"/>
      <c r="V47" s="26"/>
      <c r="W47" s="26"/>
      <c r="X47" s="26"/>
    </row>
    <row r="48" spans="13:24" ht="21.75" customHeight="1">
      <c r="M48" s="25"/>
      <c r="N48" s="26"/>
      <c r="O48" s="26"/>
      <c r="P48" s="28"/>
      <c r="Q48" s="29"/>
      <c r="R48" s="29"/>
      <c r="S48" s="29"/>
      <c r="T48" s="26"/>
      <c r="U48" s="26"/>
      <c r="V48" s="26"/>
      <c r="W48" s="26"/>
      <c r="X48" s="26"/>
    </row>
    <row r="49" spans="13:24" ht="21.75" customHeight="1">
      <c r="M49" s="2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3:24" ht="21.75" customHeight="1">
      <c r="M50" s="25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3:24" ht="21.75" customHeight="1">
      <c r="M51" s="25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3:24" ht="21.75" customHeight="1"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3:24" ht="21.75" customHeight="1"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3:24" ht="21.75" customHeight="1"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3:24" ht="12.75"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3:24" ht="12.75"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3:24" ht="12.75"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3:24" ht="12.75"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3:24" ht="12.75"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3:24" ht="12.75"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3:24" ht="12.75"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3:24" ht="12.75"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3:24" ht="12.75"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3:24" ht="12.75"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3:24" ht="12.75"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3:24" ht="12.75"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3:24" ht="12.75"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3:24" ht="12.75"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</sheetData>
  <mergeCells count="23">
    <mergeCell ref="N40:Q42"/>
    <mergeCell ref="L1:M1"/>
    <mergeCell ref="L3:M3"/>
    <mergeCell ref="L8:L11"/>
    <mergeCell ref="K30:M30"/>
    <mergeCell ref="K32:M32"/>
    <mergeCell ref="K8:K11"/>
    <mergeCell ref="J2:M2"/>
    <mergeCell ref="A26:D26"/>
    <mergeCell ref="A5:M5"/>
    <mergeCell ref="A7:A11"/>
    <mergeCell ref="B7:B11"/>
    <mergeCell ref="C7:C11"/>
    <mergeCell ref="D7:D11"/>
    <mergeCell ref="F7:L7"/>
    <mergeCell ref="M7:M11"/>
    <mergeCell ref="F8:F11"/>
    <mergeCell ref="E7:E11"/>
    <mergeCell ref="G8:J8"/>
    <mergeCell ref="G9:G11"/>
    <mergeCell ref="H9:H11"/>
    <mergeCell ref="I9:I11"/>
    <mergeCell ref="J9:J11"/>
  </mergeCells>
  <printOptions horizontalCentered="1"/>
  <pageMargins left="0.11811023622047245" right="0" top="0.6692913385826772" bottom="0.7874015748031497" header="0.5118110236220472" footer="0.5118110236220472"/>
  <pageSetup horizontalDpi="600" verticalDpi="600" orientation="landscape" paperSize="9" scale="60" r:id="rId1"/>
  <headerFooter alignWithMargins="0">
    <oddFooter>&amp;R&amp;P</oddFooter>
  </headerFooter>
  <rowBreaks count="1" manualBreakCount="1">
    <brk id="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</cp:lastModifiedBy>
  <cp:lastPrinted>2007-02-19T13:19:21Z</cp:lastPrinted>
  <dcterms:created xsi:type="dcterms:W3CDTF">1998-12-09T13:02:10Z</dcterms:created>
  <dcterms:modified xsi:type="dcterms:W3CDTF">2007-03-05T08:30:00Z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