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Arkusz2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<sst xmlns="http://schemas.openxmlformats.org/spreadsheetml/2006/main" count="169" uniqueCount="62">
  <si>
    <t>Dz.</t>
  </si>
  <si>
    <t>Rozdział</t>
  </si>
  <si>
    <t>§</t>
  </si>
  <si>
    <t>Treść</t>
  </si>
  <si>
    <t>Zwiększenia</t>
  </si>
  <si>
    <t>Zmniejszenia</t>
  </si>
  <si>
    <t>Pozostała działalność</t>
  </si>
  <si>
    <t>GOSPODARKA MIESZKANIOWA</t>
  </si>
  <si>
    <t>Zakup usług pozostałych</t>
  </si>
  <si>
    <t>Załącznik Nr 1</t>
  </si>
  <si>
    <t>Rady Gminy Mielno</t>
  </si>
  <si>
    <t>ZMIANY W PLANIE DOCHODÓW BUDŻETU GMINY MIELNO NA 2012 ROK</t>
  </si>
  <si>
    <t>GOSPODARKA KOMUNALNA I OCHRONA ŚRODOWISKA</t>
  </si>
  <si>
    <t>Załącznik Nr 2</t>
  </si>
  <si>
    <t>URZĄD GMINY</t>
  </si>
  <si>
    <t>Załącznik Nr 3</t>
  </si>
  <si>
    <t>4300</t>
  </si>
  <si>
    <t>Zakup materiałów i wyposażenia</t>
  </si>
  <si>
    <t>Załącznik Nr 4</t>
  </si>
  <si>
    <t>Załącznik Nr 5</t>
  </si>
  <si>
    <t>ZMIANY W PLANIE WYDATKÓW BUDŻETU GMINY MIELNO NA 2012 ROK</t>
  </si>
  <si>
    <t>RAZEM</t>
  </si>
  <si>
    <t>ZMIANY W PLANIE WYDATKÓW URZĘDU GMINY MIELNO NA 2012 ROK</t>
  </si>
  <si>
    <t>Załącznik Nr 6</t>
  </si>
  <si>
    <t>ADMINISTRACJA PUBLICZNA</t>
  </si>
  <si>
    <t>Promocja jednostek samorządu terytorialnego</t>
  </si>
  <si>
    <t>BEZPIECZEŃSTWO PUBLICZNE I OCHRONA PRZECIWPOŻAROWA</t>
  </si>
  <si>
    <t>0430</t>
  </si>
  <si>
    <t>Wpływy z opłaty targowej</t>
  </si>
  <si>
    <t>2020</t>
  </si>
  <si>
    <t>Wpływy z różnych opłat</t>
  </si>
  <si>
    <t>Wpływy i wydatki związane z gromadzeniem środków z opłat i kar za korzystanie ze środowiska</t>
  </si>
  <si>
    <t>Wpływy z podatku rolnego, podatku leśnego, podatku od spadków i darowizn, podatku od czynności cywilnoprawnych oraz podatków i opłat lokalnych od osób fizycznych</t>
  </si>
  <si>
    <t>Dotacje celowe otrzymane z budżetu państwa na zadania bieżące realizowane przez gminę na podstawie porozumień z organami administracji rządowej</t>
  </si>
  <si>
    <t>POMOC SPOŁECZNA</t>
  </si>
  <si>
    <t xml:space="preserve">DOCHODY OD OSÓB PRAWNYCH, OD OSOB FIZYCZNYCH I INNYCH JEDNOSTEK NIEPOSIADAJĄCYCH OSOBOWOŚCI PRAWNEJ ORAZ WYDATKI ZWIĄZANE Z ICH POBOREM </t>
  </si>
  <si>
    <t>ZMIANY W PLANIE DOCHODÓW URZĘDU GMINY W MIELNIE NA 2012 ROK</t>
  </si>
  <si>
    <t>ZMIANY W PLANIE DOCHODÓW  NA 2012 ROK</t>
  </si>
  <si>
    <t>JEDNOSTKA SAMORZADU TERYTORIALNEGO - ORGAN</t>
  </si>
  <si>
    <t>Usuwanie skutków klęsk żywiołowych</t>
  </si>
  <si>
    <t>Ochotnicze straże pożarne</t>
  </si>
  <si>
    <t>Oczyszczanie miast i wsi</t>
  </si>
  <si>
    <t>Oświetlenie ulic, placów i dróg</t>
  </si>
  <si>
    <t>Zakup usług remontowych</t>
  </si>
  <si>
    <t>Różne opłaty i składki</t>
  </si>
  <si>
    <t>Dotacja celowa na pomoc finansową udzielaną między jednostkami samorządu terytorialnego na dofinansowanie własnych zadań bieżących</t>
  </si>
  <si>
    <t>Wspieranie rodzin</t>
  </si>
  <si>
    <t>KULTURA I OCHRONA DZIEDZICTWA NARODOWEGO</t>
  </si>
  <si>
    <t>Pozostałe zadania  w zakresie kultury</t>
  </si>
  <si>
    <t>Składki na ubezpieczenia spoleczne</t>
  </si>
  <si>
    <t>wynagrodzenie bezosobowe</t>
  </si>
  <si>
    <t>Zwiększa się wydatki własne Urzędu Gminy Mielno na 2012 r. o łączna kwotę 127.050,00 zł</t>
  </si>
  <si>
    <t>Plan wydatków związanych z realizacją zadań własnych jednostki po zmianach wyniesie 2.847.234,40 zł</t>
  </si>
  <si>
    <t>ZMIANY W PLANIE WYDATKÓW GMINNEGO OŚRODKA POMOCY SPOŁECZNEJ W UNIEŚCIU                       NA 2012 ROK</t>
  </si>
  <si>
    <t>GMINNY OŚRODEK POMOCY SPOŁECZNEJ W UNIEŚCIU</t>
  </si>
  <si>
    <t>0690</t>
  </si>
  <si>
    <t>Wynagrodzenie bezosobowe</t>
  </si>
  <si>
    <t>Dotacje celowe z budżetu jednostki samorzadu terytorialnego, udzielone w trybie art. 221 ustawy, na finansowanie lub dofinansowanie zadan zleconych do realizacji organizacjom prowadzacycm działalność pozytku publicznego.</t>
  </si>
  <si>
    <t>Plan wydatków związanych z realizacją zadań własnych Urzędu Gminy wyniesie 27.536.323,00 zł</t>
  </si>
  <si>
    <t>Zwiększa się wydatki własne GOPS w Unieściu o łączną kwotę 40.000,00 zł.</t>
  </si>
  <si>
    <t>do Uchwały Nr  XXVII/285/12</t>
  </si>
  <si>
    <t>z dnia  30.08.2012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</si>
</sst>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1" fillId="0" borderId="0" xfId="44" applyFill="1">
      <alignment/>
      <protection/>
    </xf>
    <xf numFmtId="0" fontId="5" fillId="0" borderId="12" xfId="44" applyFont="1" applyBorder="1" applyAlignment="1">
      <alignment horizontal="left" vertical="center" wrapText="1"/>
      <protection/>
    </xf>
    <xf numFmtId="3" fontId="5" fillId="0" borderId="13" xfId="44" applyNumberFormat="1" applyFont="1" applyBorder="1" applyAlignment="1">
      <alignment horizontal="right" vertical="center" wrapText="1"/>
      <protection/>
    </xf>
    <xf numFmtId="3" fontId="5" fillId="0" borderId="11" xfId="44" applyNumberFormat="1" applyFont="1" applyBorder="1" applyAlignment="1">
      <alignment horizontal="right" vertical="center" wrapText="1"/>
      <protection/>
    </xf>
    <xf numFmtId="3" fontId="1" fillId="0" borderId="0" xfId="44" applyNumberFormat="1">
      <alignment/>
      <protection/>
    </xf>
    <xf numFmtId="4" fontId="1" fillId="0" borderId="14" xfId="44" applyNumberFormat="1" applyBorder="1">
      <alignment/>
      <protection/>
    </xf>
    <xf numFmtId="4" fontId="1" fillId="0" borderId="0" xfId="44" applyNumberFormat="1">
      <alignment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3" fontId="7" fillId="0" borderId="16" xfId="44" applyNumberFormat="1" applyFont="1" applyBorder="1" applyAlignment="1">
      <alignment horizontal="right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left" vertical="center" wrapText="1"/>
      <protection/>
    </xf>
    <xf numFmtId="3" fontId="9" fillId="0" borderId="14" xfId="44" applyNumberFormat="1" applyFont="1" applyBorder="1">
      <alignment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0" fontId="4" fillId="33" borderId="17" xfId="44" applyFont="1" applyFill="1" applyBorder="1" applyAlignment="1">
      <alignment horizontal="left" vertical="center" wrapText="1"/>
      <protection/>
    </xf>
    <xf numFmtId="3" fontId="6" fillId="33" borderId="18" xfId="44" applyNumberFormat="1" applyFont="1" applyFill="1" applyBorder="1" applyAlignment="1">
      <alignment horizontal="right" vertical="center" wrapText="1"/>
      <protection/>
    </xf>
    <xf numFmtId="0" fontId="5" fillId="0" borderId="14" xfId="44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3" fontId="5" fillId="0" borderId="14" xfId="44" applyNumberFormat="1" applyFont="1" applyBorder="1" applyAlignment="1">
      <alignment horizontal="right" vertical="center" wrapText="1"/>
      <protection/>
    </xf>
    <xf numFmtId="3" fontId="5" fillId="0" borderId="19" xfId="44" applyNumberFormat="1" applyFont="1" applyBorder="1" applyAlignment="1">
      <alignment horizontal="right" vertical="center" wrapText="1"/>
      <protection/>
    </xf>
    <xf numFmtId="0" fontId="5" fillId="0" borderId="17" xfId="44" applyFont="1" applyBorder="1" applyAlignment="1">
      <alignment horizontal="left" vertical="center" wrapText="1"/>
      <protection/>
    </xf>
    <xf numFmtId="3" fontId="7" fillId="0" borderId="20" xfId="44" applyNumberFormat="1" applyFont="1" applyBorder="1" applyAlignment="1">
      <alignment horizontal="right" wrapText="1"/>
      <protection/>
    </xf>
    <xf numFmtId="0" fontId="4" fillId="0" borderId="14" xfId="44" applyFont="1" applyFill="1" applyBorder="1" applyAlignment="1">
      <alignment horizontal="left" vertical="center" wrapText="1"/>
      <protection/>
    </xf>
    <xf numFmtId="0" fontId="4" fillId="33" borderId="21" xfId="44" applyFont="1" applyFill="1" applyBorder="1" applyAlignment="1">
      <alignment horizontal="left" vertical="center" wrapText="1"/>
      <protection/>
    </xf>
    <xf numFmtId="0" fontId="11" fillId="0" borderId="1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9" fillId="0" borderId="14" xfId="44" applyFont="1" applyBorder="1" applyAlignment="1">
      <alignment horizontal="center"/>
      <protection/>
    </xf>
    <xf numFmtId="0" fontId="6" fillId="13" borderId="12" xfId="44" applyFont="1" applyFill="1" applyBorder="1" applyAlignment="1">
      <alignment horizontal="center" vertical="center" wrapText="1"/>
      <protection/>
    </xf>
    <xf numFmtId="0" fontId="6" fillId="13" borderId="22" xfId="44" applyFont="1" applyFill="1" applyBorder="1" applyAlignment="1">
      <alignment horizontal="center" vertical="center" wrapText="1"/>
      <protection/>
    </xf>
    <xf numFmtId="0" fontId="6" fillId="13" borderId="23" xfId="44" applyFont="1" applyFill="1" applyBorder="1" applyAlignment="1">
      <alignment horizontal="center" vertical="center" wrapText="1"/>
      <protection/>
    </xf>
    <xf numFmtId="0" fontId="9" fillId="0" borderId="24" xfId="44" applyFont="1" applyBorder="1" applyAlignment="1">
      <alignment horizontal="center"/>
      <protection/>
    </xf>
    <xf numFmtId="0" fontId="9" fillId="0" borderId="25" xfId="44" applyFont="1" applyBorder="1" applyAlignment="1">
      <alignment horizontal="center"/>
      <protection/>
    </xf>
    <xf numFmtId="0" fontId="9" fillId="0" borderId="26" xfId="44" applyFont="1" applyBorder="1" applyAlignment="1">
      <alignment horizontal="center"/>
      <protection/>
    </xf>
    <xf numFmtId="0" fontId="3" fillId="13" borderId="12" xfId="44" applyFont="1" applyFill="1" applyBorder="1" applyAlignment="1">
      <alignment horizontal="center" vertical="center" wrapText="1"/>
      <protection/>
    </xf>
    <xf numFmtId="0" fontId="3" fillId="13" borderId="22" xfId="44" applyFont="1" applyFill="1" applyBorder="1" applyAlignment="1">
      <alignment horizontal="center" vertical="center" wrapText="1"/>
      <protection/>
    </xf>
    <xf numFmtId="0" fontId="3" fillId="13" borderId="23" xfId="44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9</v>
      </c>
    </row>
    <row r="2" ht="15">
      <c r="E2" s="1" t="s">
        <v>60</v>
      </c>
    </row>
    <row r="3" ht="15">
      <c r="E3" s="1" t="s">
        <v>10</v>
      </c>
    </row>
    <row r="4" ht="15">
      <c r="E4" s="1" t="s">
        <v>61</v>
      </c>
    </row>
    <row r="6" spans="1:6" ht="38.25" customHeight="1">
      <c r="A6" s="49" t="s">
        <v>11</v>
      </c>
      <c r="B6" s="49"/>
      <c r="C6" s="49"/>
      <c r="D6" s="49"/>
      <c r="E6" s="49"/>
      <c r="F6" s="49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71.25">
      <c r="A9" s="3">
        <v>756</v>
      </c>
      <c r="B9" s="4"/>
      <c r="C9" s="5"/>
      <c r="D9" s="6" t="s">
        <v>35</v>
      </c>
      <c r="E9" s="7">
        <f>SUM(E10)</f>
        <v>86500</v>
      </c>
      <c r="F9" s="7">
        <v>0</v>
      </c>
    </row>
    <row r="10" spans="1:6" ht="57">
      <c r="A10" s="2"/>
      <c r="B10" s="2">
        <v>75616</v>
      </c>
      <c r="C10" s="2"/>
      <c r="D10" s="10" t="s">
        <v>32</v>
      </c>
      <c r="E10" s="11">
        <f>SUM(E11)</f>
        <v>86500</v>
      </c>
      <c r="F10" s="11"/>
    </row>
    <row r="11" spans="1:6" ht="21" customHeight="1">
      <c r="A11" s="2"/>
      <c r="B11" s="2"/>
      <c r="C11" s="19" t="s">
        <v>27</v>
      </c>
      <c r="D11" s="13" t="s">
        <v>28</v>
      </c>
      <c r="E11" s="15">
        <v>86500</v>
      </c>
      <c r="F11" s="15">
        <v>0</v>
      </c>
    </row>
    <row r="12" spans="1:6" ht="15.75">
      <c r="A12" s="3">
        <v>852</v>
      </c>
      <c r="B12" s="4"/>
      <c r="C12" s="5"/>
      <c r="D12" s="6" t="s">
        <v>34</v>
      </c>
      <c r="E12" s="7">
        <f>SUM(E13+E7)</f>
        <v>40000</v>
      </c>
      <c r="F12" s="7">
        <v>0</v>
      </c>
    </row>
    <row r="13" spans="1:6" ht="21.75" customHeight="1">
      <c r="A13" s="8"/>
      <c r="B13" s="9">
        <v>85295</v>
      </c>
      <c r="C13" s="9"/>
      <c r="D13" s="10" t="s">
        <v>6</v>
      </c>
      <c r="E13" s="11">
        <f>SUM(E14)</f>
        <v>40000</v>
      </c>
      <c r="F13" s="11">
        <f>SUM(F14)</f>
        <v>0</v>
      </c>
    </row>
    <row r="14" spans="1:6" ht="60">
      <c r="A14" s="8"/>
      <c r="B14" s="12"/>
      <c r="C14" s="19" t="s">
        <v>29</v>
      </c>
      <c r="D14" s="13" t="s">
        <v>33</v>
      </c>
      <c r="E14" s="15">
        <v>40000</v>
      </c>
      <c r="F14" s="15">
        <v>0</v>
      </c>
    </row>
    <row r="15" spans="1:6" ht="28.5">
      <c r="A15" s="3">
        <v>900</v>
      </c>
      <c r="B15" s="4"/>
      <c r="C15" s="5"/>
      <c r="D15" s="6" t="s">
        <v>12</v>
      </c>
      <c r="E15" s="7">
        <f>SUM(E16)</f>
        <v>40550</v>
      </c>
      <c r="F15" s="7">
        <v>0</v>
      </c>
    </row>
    <row r="16" spans="1:6" ht="44.25" customHeight="1">
      <c r="A16" s="8"/>
      <c r="B16" s="9">
        <v>90019</v>
      </c>
      <c r="C16" s="9"/>
      <c r="D16" s="10" t="s">
        <v>31</v>
      </c>
      <c r="E16" s="11">
        <f>SUM(E17)</f>
        <v>40550</v>
      </c>
      <c r="F16" s="11">
        <f>SUM(F17)</f>
        <v>0</v>
      </c>
    </row>
    <row r="17" spans="1:6" ht="21.75" customHeight="1">
      <c r="A17" s="8"/>
      <c r="B17" s="12"/>
      <c r="C17" s="19" t="s">
        <v>55</v>
      </c>
      <c r="D17" s="13" t="s">
        <v>30</v>
      </c>
      <c r="E17" s="15">
        <v>40550</v>
      </c>
      <c r="F17" s="15">
        <v>0</v>
      </c>
    </row>
    <row r="18" spans="1:6" ht="20.25" customHeight="1">
      <c r="A18" s="50" t="s">
        <v>21</v>
      </c>
      <c r="B18" s="50"/>
      <c r="C18" s="50"/>
      <c r="D18" s="50"/>
      <c r="E18" s="34">
        <f>SUM(E15,E12,E9)</f>
        <v>167050</v>
      </c>
      <c r="F18" s="34">
        <f>SUM(F15)</f>
        <v>0</v>
      </c>
    </row>
  </sheetData>
  <sheetProtection selectLockedCells="1" selectUnlockedCells="1"/>
  <mergeCells count="2">
    <mergeCell ref="A6:F6"/>
    <mergeCell ref="A18:D18"/>
  </mergeCells>
  <printOptions/>
  <pageMargins left="0.52" right="0.22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13</v>
      </c>
    </row>
    <row r="2" ht="15">
      <c r="E2" s="1" t="s">
        <v>60</v>
      </c>
    </row>
    <row r="3" ht="15">
      <c r="E3" s="1" t="s">
        <v>10</v>
      </c>
    </row>
    <row r="4" ht="15">
      <c r="E4" s="1" t="s">
        <v>61</v>
      </c>
    </row>
    <row r="6" spans="1:6" ht="38.25" customHeight="1">
      <c r="A6" s="49" t="s">
        <v>36</v>
      </c>
      <c r="B6" s="49"/>
      <c r="C6" s="49"/>
      <c r="D6" s="49"/>
      <c r="E6" s="49"/>
      <c r="F6" s="49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51" t="s">
        <v>14</v>
      </c>
      <c r="B9" s="52"/>
      <c r="C9" s="52"/>
      <c r="D9" s="52"/>
      <c r="E9" s="52"/>
      <c r="F9" s="53"/>
    </row>
    <row r="10" spans="1:6" ht="46.5" customHeight="1">
      <c r="A10" s="3">
        <v>756</v>
      </c>
      <c r="B10" s="4"/>
      <c r="C10" s="5"/>
      <c r="D10" s="6" t="s">
        <v>35</v>
      </c>
      <c r="E10" s="7">
        <f>SUM(E11)</f>
        <v>86500</v>
      </c>
      <c r="F10" s="7">
        <v>0</v>
      </c>
    </row>
    <row r="11" spans="1:6" ht="57.75" customHeight="1">
      <c r="A11" s="2"/>
      <c r="B11" s="2">
        <v>75616</v>
      </c>
      <c r="C11" s="2"/>
      <c r="D11" s="10" t="s">
        <v>32</v>
      </c>
      <c r="E11" s="11">
        <f>SUM(E12)</f>
        <v>86500</v>
      </c>
      <c r="F11" s="11"/>
    </row>
    <row r="12" spans="1:6" ht="24" customHeight="1">
      <c r="A12" s="2"/>
      <c r="B12" s="2"/>
      <c r="C12" s="19" t="s">
        <v>27</v>
      </c>
      <c r="D12" s="13" t="s">
        <v>28</v>
      </c>
      <c r="E12" s="15">
        <v>86500</v>
      </c>
      <c r="F12" s="15">
        <v>0</v>
      </c>
    </row>
    <row r="13" spans="1:6" ht="20.25" customHeight="1">
      <c r="A13" s="3">
        <v>852</v>
      </c>
      <c r="B13" s="4"/>
      <c r="C13" s="5"/>
      <c r="D13" s="6" t="s">
        <v>34</v>
      </c>
      <c r="E13" s="7">
        <f>SUM(E14)</f>
        <v>40000</v>
      </c>
      <c r="F13" s="7">
        <v>0</v>
      </c>
    </row>
    <row r="14" spans="1:6" ht="23.25" customHeight="1">
      <c r="A14" s="8"/>
      <c r="B14" s="9">
        <v>85295</v>
      </c>
      <c r="C14" s="9"/>
      <c r="D14" s="10" t="s">
        <v>6</v>
      </c>
      <c r="E14" s="11">
        <f>SUM(E15)</f>
        <v>40000</v>
      </c>
      <c r="F14" s="11">
        <f>SUM(F15)</f>
        <v>0</v>
      </c>
    </row>
    <row r="15" spans="1:6" ht="60">
      <c r="A15" s="8"/>
      <c r="B15" s="12"/>
      <c r="C15" s="19" t="s">
        <v>29</v>
      </c>
      <c r="D15" s="13" t="s">
        <v>33</v>
      </c>
      <c r="E15" s="15">
        <v>40000</v>
      </c>
      <c r="F15" s="15">
        <v>0</v>
      </c>
    </row>
    <row r="16" spans="1:6" ht="28.5">
      <c r="A16" s="3">
        <v>900</v>
      </c>
      <c r="B16" s="4"/>
      <c r="C16" s="5"/>
      <c r="D16" s="6" t="s">
        <v>12</v>
      </c>
      <c r="E16" s="7">
        <f>SUM(E17)</f>
        <v>40550</v>
      </c>
      <c r="F16" s="7">
        <v>0</v>
      </c>
    </row>
    <row r="17" spans="1:6" ht="42.75">
      <c r="A17" s="8"/>
      <c r="B17" s="9">
        <v>90019</v>
      </c>
      <c r="C17" s="9"/>
      <c r="D17" s="10" t="s">
        <v>31</v>
      </c>
      <c r="E17" s="11">
        <f>SUM(E18)</f>
        <v>40550</v>
      </c>
      <c r="F17" s="11">
        <f>SUM(F18)</f>
        <v>0</v>
      </c>
    </row>
    <row r="18" spans="1:6" ht="21" customHeight="1">
      <c r="A18" s="8"/>
      <c r="B18" s="12"/>
      <c r="C18" s="19" t="s">
        <v>55</v>
      </c>
      <c r="D18" s="13" t="s">
        <v>30</v>
      </c>
      <c r="E18" s="15">
        <v>40550</v>
      </c>
      <c r="F18" s="15">
        <v>0</v>
      </c>
    </row>
    <row r="19" spans="1:6" ht="15">
      <c r="A19" s="50" t="s">
        <v>21</v>
      </c>
      <c r="B19" s="50"/>
      <c r="C19" s="50"/>
      <c r="D19" s="50"/>
      <c r="E19" s="34">
        <f>SUM(E16,E13,E10)</f>
        <v>167050</v>
      </c>
      <c r="F19" s="34">
        <f>SUM(F16)</f>
        <v>0</v>
      </c>
    </row>
  </sheetData>
  <sheetProtection selectLockedCells="1" selectUnlockedCells="1"/>
  <mergeCells count="3">
    <mergeCell ref="A6:F6"/>
    <mergeCell ref="A9:F9"/>
    <mergeCell ref="A19:D19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15</v>
      </c>
    </row>
    <row r="2" ht="15">
      <c r="E2" s="1" t="s">
        <v>60</v>
      </c>
    </row>
    <row r="3" ht="15">
      <c r="E3" s="1" t="s">
        <v>10</v>
      </c>
    </row>
    <row r="4" ht="15">
      <c r="E4" s="1" t="s">
        <v>61</v>
      </c>
    </row>
    <row r="6" spans="1:6" ht="38.25" customHeight="1">
      <c r="A6" s="49" t="s">
        <v>37</v>
      </c>
      <c r="B6" s="49"/>
      <c r="C6" s="49"/>
      <c r="D6" s="49"/>
      <c r="E6" s="49"/>
      <c r="F6" s="49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51" t="s">
        <v>38</v>
      </c>
      <c r="B9" s="52"/>
      <c r="C9" s="52"/>
      <c r="D9" s="52"/>
      <c r="E9" s="52"/>
      <c r="F9" s="53"/>
    </row>
    <row r="10" spans="1:6" ht="20.25" customHeight="1">
      <c r="A10" s="3">
        <v>852</v>
      </c>
      <c r="B10" s="4"/>
      <c r="C10" s="5"/>
      <c r="D10" s="6" t="s">
        <v>34</v>
      </c>
      <c r="E10" s="7">
        <f>SUM(E11)</f>
        <v>40000</v>
      </c>
      <c r="F10" s="7">
        <v>0</v>
      </c>
    </row>
    <row r="11" spans="1:6" ht="23.25" customHeight="1">
      <c r="A11" s="8"/>
      <c r="B11" s="9">
        <v>85295</v>
      </c>
      <c r="C11" s="9"/>
      <c r="D11" s="10" t="s">
        <v>6</v>
      </c>
      <c r="E11" s="11">
        <f>SUM(E12)</f>
        <v>40000</v>
      </c>
      <c r="F11" s="11">
        <f>SUM(F12)</f>
        <v>0</v>
      </c>
    </row>
    <row r="12" spans="1:6" ht="60">
      <c r="A12" s="8"/>
      <c r="B12" s="12"/>
      <c r="C12" s="19" t="s">
        <v>29</v>
      </c>
      <c r="D12" s="13" t="s">
        <v>33</v>
      </c>
      <c r="E12" s="15">
        <v>40000</v>
      </c>
      <c r="F12" s="15">
        <v>0</v>
      </c>
    </row>
    <row r="13" spans="1:6" ht="15">
      <c r="A13" s="50" t="s">
        <v>21</v>
      </c>
      <c r="B13" s="50"/>
      <c r="C13" s="50"/>
      <c r="D13" s="50"/>
      <c r="E13" s="34">
        <f>SUM(E10)</f>
        <v>40000</v>
      </c>
      <c r="F13" s="34">
        <f>SUM(F10)</f>
        <v>0</v>
      </c>
    </row>
  </sheetData>
  <sheetProtection selectLockedCells="1" selectUnlockedCells="1"/>
  <mergeCells count="3">
    <mergeCell ref="A6:F6"/>
    <mergeCell ref="A9:F9"/>
    <mergeCell ref="A13:D13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8" width="8.7109375" style="1" customWidth="1"/>
    <col min="9" max="9" width="9.7109375" style="1" bestFit="1" customWidth="1"/>
    <col min="10" max="16384" width="8.7109375" style="1" customWidth="1"/>
  </cols>
  <sheetData>
    <row r="1" ht="13.5" customHeight="1">
      <c r="E1" s="1" t="s">
        <v>18</v>
      </c>
    </row>
    <row r="2" ht="14.25" customHeight="1">
      <c r="E2" s="1" t="s">
        <v>60</v>
      </c>
    </row>
    <row r="3" ht="14.25" customHeight="1">
      <c r="E3" s="1" t="s">
        <v>10</v>
      </c>
    </row>
    <row r="4" ht="12" customHeight="1">
      <c r="E4" s="1" t="s">
        <v>61</v>
      </c>
    </row>
    <row r="6" spans="1:6" ht="27" customHeight="1">
      <c r="A6" s="49" t="s">
        <v>20</v>
      </c>
      <c r="B6" s="49"/>
      <c r="C6" s="49"/>
      <c r="D6" s="49"/>
      <c r="E6" s="49"/>
      <c r="F6" s="49"/>
    </row>
    <row r="7" ht="11.25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10" ht="22.5" customHeight="1">
      <c r="A9" s="3">
        <v>700</v>
      </c>
      <c r="B9" s="4"/>
      <c r="C9" s="5"/>
      <c r="D9" s="6" t="s">
        <v>7</v>
      </c>
      <c r="E9" s="7">
        <f>SUM(E10)</f>
        <v>10000</v>
      </c>
      <c r="F9" s="7">
        <f>SUM(F10)</f>
        <v>0</v>
      </c>
      <c r="I9" s="26"/>
      <c r="J9" s="26"/>
    </row>
    <row r="10" spans="1:6" s="22" customFormat="1" ht="18" customHeight="1">
      <c r="A10" s="16"/>
      <c r="B10" s="9">
        <v>70078</v>
      </c>
      <c r="C10" s="17"/>
      <c r="D10" s="18" t="s">
        <v>39</v>
      </c>
      <c r="E10" s="11">
        <f>SUM(E11:E11)</f>
        <v>10000</v>
      </c>
      <c r="F10" s="11">
        <f>SUM(F11:F11)</f>
        <v>0</v>
      </c>
    </row>
    <row r="11" spans="1:6" s="22" customFormat="1" ht="41.25" customHeight="1">
      <c r="A11" s="16"/>
      <c r="B11" s="9"/>
      <c r="C11" s="17">
        <v>2710</v>
      </c>
      <c r="D11" s="41" t="s">
        <v>45</v>
      </c>
      <c r="E11" s="15">
        <v>10000</v>
      </c>
      <c r="F11" s="15">
        <v>0</v>
      </c>
    </row>
    <row r="12" spans="1:6" s="22" customFormat="1" ht="22.5" customHeight="1">
      <c r="A12" s="3">
        <v>750</v>
      </c>
      <c r="B12" s="4"/>
      <c r="C12" s="5"/>
      <c r="D12" s="6" t="s">
        <v>24</v>
      </c>
      <c r="E12" s="7">
        <f>SUM(E13)</f>
        <v>20000</v>
      </c>
      <c r="F12" s="7">
        <f>SUM(F13)</f>
        <v>0</v>
      </c>
    </row>
    <row r="13" spans="1:6" ht="22.5" customHeight="1">
      <c r="A13" s="8"/>
      <c r="B13" s="9">
        <v>75075</v>
      </c>
      <c r="C13" s="9"/>
      <c r="D13" s="10" t="s">
        <v>25</v>
      </c>
      <c r="E13" s="11">
        <f>SUM(E14:E14)</f>
        <v>20000</v>
      </c>
      <c r="F13" s="11">
        <f>SUM(F14:F14)</f>
        <v>0</v>
      </c>
    </row>
    <row r="14" spans="1:6" ht="18" customHeight="1">
      <c r="A14" s="8"/>
      <c r="B14" s="20"/>
      <c r="C14" s="9">
        <v>4300</v>
      </c>
      <c r="D14" s="13" t="s">
        <v>8</v>
      </c>
      <c r="E14" s="15">
        <v>20000</v>
      </c>
      <c r="F14" s="15">
        <v>0</v>
      </c>
    </row>
    <row r="15" spans="1:6" ht="31.5" customHeight="1">
      <c r="A15" s="3">
        <v>754</v>
      </c>
      <c r="B15" s="4"/>
      <c r="C15" s="5"/>
      <c r="D15" s="6" t="s">
        <v>26</v>
      </c>
      <c r="E15" s="7">
        <f>SUM(E16)</f>
        <v>6500</v>
      </c>
      <c r="F15" s="7">
        <f>SUM(F16)</f>
        <v>0</v>
      </c>
    </row>
    <row r="16" spans="1:6" ht="18.75" customHeight="1">
      <c r="A16" s="8"/>
      <c r="B16" s="9">
        <v>75412</v>
      </c>
      <c r="C16" s="9"/>
      <c r="D16" s="10" t="s">
        <v>40</v>
      </c>
      <c r="E16" s="11">
        <f>SUM(E17:E18)</f>
        <v>6500</v>
      </c>
      <c r="F16" s="11">
        <f>SUM(F18)</f>
        <v>0</v>
      </c>
    </row>
    <row r="17" spans="1:6" ht="18" customHeight="1">
      <c r="A17" s="8"/>
      <c r="B17" s="20"/>
      <c r="C17" s="9">
        <v>4300</v>
      </c>
      <c r="D17" s="13" t="s">
        <v>8</v>
      </c>
      <c r="E17" s="15">
        <v>6360</v>
      </c>
      <c r="F17" s="11"/>
    </row>
    <row r="18" spans="1:6" ht="18" customHeight="1">
      <c r="A18" s="8"/>
      <c r="B18" s="20"/>
      <c r="C18" s="9">
        <v>4430</v>
      </c>
      <c r="D18" s="13" t="s">
        <v>44</v>
      </c>
      <c r="E18" s="15">
        <v>140</v>
      </c>
      <c r="F18" s="15">
        <v>0</v>
      </c>
    </row>
    <row r="19" spans="1:6" ht="22.5" customHeight="1">
      <c r="A19" s="3">
        <v>852</v>
      </c>
      <c r="B19" s="4"/>
      <c r="C19" s="5"/>
      <c r="D19" s="6" t="s">
        <v>34</v>
      </c>
      <c r="E19" s="7">
        <f>SUM(E22,E20)</f>
        <v>40000</v>
      </c>
      <c r="F19" s="7">
        <f>SUM(F22,F20)</f>
        <v>2900</v>
      </c>
    </row>
    <row r="20" spans="1:6" ht="22.5" customHeight="1">
      <c r="A20" s="16"/>
      <c r="B20" s="32">
        <v>85206</v>
      </c>
      <c r="C20" s="17"/>
      <c r="D20" s="18" t="s">
        <v>46</v>
      </c>
      <c r="E20" s="11">
        <f>SUM(E21)</f>
        <v>0</v>
      </c>
      <c r="F20" s="11">
        <f>SUM(F21)</f>
        <v>2900</v>
      </c>
    </row>
    <row r="21" spans="1:6" ht="63.75" customHeight="1">
      <c r="A21" s="16"/>
      <c r="B21" s="35"/>
      <c r="C21" s="17">
        <v>2360</v>
      </c>
      <c r="D21" s="41" t="s">
        <v>57</v>
      </c>
      <c r="E21" s="15"/>
      <c r="F21" s="15">
        <v>2900</v>
      </c>
    </row>
    <row r="22" spans="1:6" s="22" customFormat="1" ht="22.5" customHeight="1">
      <c r="A22" s="16"/>
      <c r="B22" s="32">
        <v>85295</v>
      </c>
      <c r="C22" s="17"/>
      <c r="D22" s="18" t="s">
        <v>6</v>
      </c>
      <c r="E22" s="11">
        <f>SUM(E23:E25)</f>
        <v>40000</v>
      </c>
      <c r="F22" s="11">
        <f>SUM(F23)</f>
        <v>0</v>
      </c>
    </row>
    <row r="23" spans="1:6" s="22" customFormat="1" ht="18" customHeight="1">
      <c r="A23" s="16"/>
      <c r="B23" s="35"/>
      <c r="C23" s="17">
        <v>4210</v>
      </c>
      <c r="D23" s="13" t="s">
        <v>17</v>
      </c>
      <c r="E23" s="15">
        <v>20110</v>
      </c>
      <c r="F23" s="15">
        <v>0</v>
      </c>
    </row>
    <row r="24" spans="1:6" ht="18" customHeight="1">
      <c r="A24" s="8"/>
      <c r="B24" s="20"/>
      <c r="C24" s="19" t="s">
        <v>16</v>
      </c>
      <c r="D24" s="37" t="s">
        <v>8</v>
      </c>
      <c r="E24" s="15">
        <v>19840</v>
      </c>
      <c r="F24" s="15">
        <v>0</v>
      </c>
    </row>
    <row r="25" spans="1:6" ht="18" customHeight="1">
      <c r="A25" s="8"/>
      <c r="B25" s="20"/>
      <c r="C25" s="36">
        <v>4430</v>
      </c>
      <c r="D25" s="40" t="s">
        <v>44</v>
      </c>
      <c r="E25" s="15">
        <v>50</v>
      </c>
      <c r="F25" s="15">
        <v>0</v>
      </c>
    </row>
    <row r="26" spans="1:6" ht="30" customHeight="1">
      <c r="A26" s="3">
        <v>900</v>
      </c>
      <c r="B26" s="4"/>
      <c r="C26" s="5"/>
      <c r="D26" s="38" t="s">
        <v>12</v>
      </c>
      <c r="E26" s="39">
        <f>SUM(E31,E29,E27)</f>
        <v>90550</v>
      </c>
      <c r="F26" s="39">
        <f>SUM(F31,F29)</f>
        <v>0</v>
      </c>
    </row>
    <row r="27" spans="1:6" ht="27" customHeight="1">
      <c r="A27" s="16"/>
      <c r="B27" s="17">
        <v>90003</v>
      </c>
      <c r="C27" s="17"/>
      <c r="D27" s="29" t="s">
        <v>41</v>
      </c>
      <c r="E27" s="25">
        <f>SUM(E28)</f>
        <v>40550</v>
      </c>
      <c r="F27" s="25">
        <f>SUM(F28)</f>
        <v>0</v>
      </c>
    </row>
    <row r="28" spans="1:6" ht="18" customHeight="1">
      <c r="A28" s="16"/>
      <c r="B28" s="21"/>
      <c r="C28" s="17">
        <v>4300</v>
      </c>
      <c r="D28" s="23" t="s">
        <v>8</v>
      </c>
      <c r="E28" s="31">
        <v>40550</v>
      </c>
      <c r="F28" s="31"/>
    </row>
    <row r="29" spans="1:6" s="22" customFormat="1" ht="24" customHeight="1">
      <c r="A29" s="16"/>
      <c r="B29" s="17">
        <v>90015</v>
      </c>
      <c r="C29" s="17"/>
      <c r="D29" s="29" t="s">
        <v>42</v>
      </c>
      <c r="E29" s="25">
        <f>SUM(E30)</f>
        <v>15000</v>
      </c>
      <c r="F29" s="25">
        <f>SUM(F30)</f>
        <v>0</v>
      </c>
    </row>
    <row r="30" spans="1:6" s="22" customFormat="1" ht="18" customHeight="1">
      <c r="A30" s="16"/>
      <c r="B30" s="21"/>
      <c r="C30" s="17">
        <v>4270</v>
      </c>
      <c r="D30" s="23" t="s">
        <v>43</v>
      </c>
      <c r="E30" s="31">
        <v>15000</v>
      </c>
      <c r="F30" s="31">
        <v>0</v>
      </c>
    </row>
    <row r="31" spans="1:6" ht="24" customHeight="1">
      <c r="A31" s="14"/>
      <c r="B31" s="9">
        <v>90095</v>
      </c>
      <c r="C31" s="9"/>
      <c r="D31" s="10" t="s">
        <v>6</v>
      </c>
      <c r="E31" s="24">
        <f>SUM(E32:E32)</f>
        <v>35000</v>
      </c>
      <c r="F31" s="24">
        <f>SUM(F32:F32)</f>
        <v>0</v>
      </c>
    </row>
    <row r="32" spans="1:6" ht="18.75" customHeight="1">
      <c r="A32" s="30"/>
      <c r="B32" s="33"/>
      <c r="C32" s="19" t="s">
        <v>16</v>
      </c>
      <c r="D32" s="23" t="s">
        <v>8</v>
      </c>
      <c r="E32" s="31">
        <v>35000</v>
      </c>
      <c r="F32" s="31">
        <v>0</v>
      </c>
    </row>
    <row r="33" spans="1:6" ht="30.75" customHeight="1">
      <c r="A33" s="3">
        <v>921</v>
      </c>
      <c r="B33" s="4"/>
      <c r="C33" s="5"/>
      <c r="D33" s="47" t="s">
        <v>47</v>
      </c>
      <c r="E33" s="39">
        <f>SUM(E34)</f>
        <v>2900</v>
      </c>
      <c r="F33" s="39">
        <f>SUM(F34)</f>
        <v>0</v>
      </c>
    </row>
    <row r="34" spans="1:6" ht="18.75" customHeight="1">
      <c r="A34" s="16"/>
      <c r="B34" s="17">
        <v>92105</v>
      </c>
      <c r="C34" s="36"/>
      <c r="D34" s="46" t="s">
        <v>48</v>
      </c>
      <c r="E34" s="43">
        <f>SUM(E36,E35)</f>
        <v>2900</v>
      </c>
      <c r="F34" s="43">
        <f>SUM(F36)</f>
        <v>0</v>
      </c>
    </row>
    <row r="35" spans="1:6" ht="18" customHeight="1">
      <c r="A35" s="16"/>
      <c r="B35" s="17"/>
      <c r="C35" s="36">
        <v>4110</v>
      </c>
      <c r="D35" s="40" t="s">
        <v>49</v>
      </c>
      <c r="E35" s="42">
        <v>460</v>
      </c>
      <c r="F35" s="42"/>
    </row>
    <row r="36" spans="1:6" ht="18" customHeight="1">
      <c r="A36" s="16"/>
      <c r="B36" s="21"/>
      <c r="C36" s="17">
        <v>4170</v>
      </c>
      <c r="D36" s="44" t="s">
        <v>50</v>
      </c>
      <c r="E36" s="45">
        <v>2440</v>
      </c>
      <c r="F36" s="45"/>
    </row>
    <row r="37" spans="1:9" ht="20.25" customHeight="1">
      <c r="A37" s="54" t="s">
        <v>21</v>
      </c>
      <c r="B37" s="55"/>
      <c r="C37" s="55"/>
      <c r="D37" s="56"/>
      <c r="E37" s="27">
        <f>SUM(E9+E19+E15+E26+E12+E33)</f>
        <v>169950</v>
      </c>
      <c r="F37" s="27">
        <f>SUM(F9+F19+F15+F26+F12)</f>
        <v>2900</v>
      </c>
      <c r="I37" s="28"/>
    </row>
  </sheetData>
  <sheetProtection selectLockedCells="1" selectUnlockedCells="1"/>
  <mergeCells count="2">
    <mergeCell ref="A6:F6"/>
    <mergeCell ref="A37:D37"/>
  </mergeCells>
  <printOptions/>
  <pageMargins left="0.4201388888888889" right="0.1701388888888889" top="0.4" bottom="0.45" header="0.3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19</v>
      </c>
    </row>
    <row r="2" ht="15">
      <c r="E2" s="1" t="s">
        <v>60</v>
      </c>
    </row>
    <row r="3" ht="15">
      <c r="E3" s="1" t="s">
        <v>10</v>
      </c>
    </row>
    <row r="4" ht="15">
      <c r="E4" s="1" t="s">
        <v>61</v>
      </c>
    </row>
    <row r="5" ht="18.75" customHeight="1"/>
    <row r="6" spans="1:6" ht="18.75" customHeight="1">
      <c r="A6" s="49" t="s">
        <v>22</v>
      </c>
      <c r="B6" s="49"/>
      <c r="C6" s="49"/>
      <c r="D6" s="49"/>
      <c r="E6" s="49"/>
      <c r="F6" s="49"/>
    </row>
    <row r="7" ht="9.75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57" t="s">
        <v>14</v>
      </c>
      <c r="B9" s="58"/>
      <c r="C9" s="58"/>
      <c r="D9" s="58"/>
      <c r="E9" s="58"/>
      <c r="F9" s="59"/>
    </row>
    <row r="10" spans="1:6" ht="18" customHeight="1">
      <c r="A10" s="3">
        <v>700</v>
      </c>
      <c r="B10" s="4"/>
      <c r="C10" s="5"/>
      <c r="D10" s="6" t="s">
        <v>7</v>
      </c>
      <c r="E10" s="7">
        <f>SUM(E11)</f>
        <v>10000</v>
      </c>
      <c r="F10" s="7">
        <f>SUM(F11)</f>
        <v>0</v>
      </c>
    </row>
    <row r="11" spans="1:6" ht="18.75" customHeight="1">
      <c r="A11" s="16"/>
      <c r="B11" s="9">
        <v>70078</v>
      </c>
      <c r="C11" s="17"/>
      <c r="D11" s="18" t="s">
        <v>39</v>
      </c>
      <c r="E11" s="11">
        <f>SUM(E12:E12)</f>
        <v>10000</v>
      </c>
      <c r="F11" s="11">
        <f>SUM(F12:F12)</f>
        <v>0</v>
      </c>
    </row>
    <row r="12" spans="1:6" ht="31.5" customHeight="1">
      <c r="A12" s="16"/>
      <c r="B12" s="9"/>
      <c r="C12" s="17">
        <v>2710</v>
      </c>
      <c r="D12" s="48" t="s">
        <v>45</v>
      </c>
      <c r="E12" s="15">
        <v>10000</v>
      </c>
      <c r="F12" s="15">
        <v>0</v>
      </c>
    </row>
    <row r="13" spans="1:10" ht="19.5" customHeight="1">
      <c r="A13" s="3">
        <v>750</v>
      </c>
      <c r="B13" s="4"/>
      <c r="C13" s="5"/>
      <c r="D13" s="6" t="s">
        <v>24</v>
      </c>
      <c r="E13" s="7">
        <f>SUM(E14)</f>
        <v>20000</v>
      </c>
      <c r="F13" s="7">
        <f>SUM(F14)</f>
        <v>0</v>
      </c>
      <c r="I13" s="26"/>
      <c r="J13" s="26"/>
    </row>
    <row r="14" spans="1:10" ht="22.5" customHeight="1">
      <c r="A14" s="8"/>
      <c r="B14" s="9">
        <v>75075</v>
      </c>
      <c r="C14" s="9"/>
      <c r="D14" s="10" t="s">
        <v>25</v>
      </c>
      <c r="E14" s="11">
        <f>SUM(E15:E15)</f>
        <v>20000</v>
      </c>
      <c r="F14" s="11">
        <f>SUM(F15:F15)</f>
        <v>0</v>
      </c>
      <c r="I14" s="26"/>
      <c r="J14" s="26"/>
    </row>
    <row r="15" spans="1:10" ht="21.75" customHeight="1">
      <c r="A15" s="8"/>
      <c r="B15" s="20"/>
      <c r="C15" s="9">
        <v>4300</v>
      </c>
      <c r="D15" s="13" t="s">
        <v>8</v>
      </c>
      <c r="E15" s="15">
        <v>20000</v>
      </c>
      <c r="F15" s="15">
        <v>0</v>
      </c>
      <c r="I15" s="26"/>
      <c r="J15" s="26"/>
    </row>
    <row r="16" spans="1:10" ht="29.25" customHeight="1">
      <c r="A16" s="3">
        <v>754</v>
      </c>
      <c r="B16" s="4"/>
      <c r="C16" s="5"/>
      <c r="D16" s="6" t="s">
        <v>26</v>
      </c>
      <c r="E16" s="7">
        <f>SUM(E17)</f>
        <v>6500</v>
      </c>
      <c r="F16" s="7">
        <f>SUM(F17)</f>
        <v>0</v>
      </c>
      <c r="I16" s="26"/>
      <c r="J16" s="26"/>
    </row>
    <row r="17" spans="1:10" ht="21.75" customHeight="1">
      <c r="A17" s="8"/>
      <c r="B17" s="9">
        <v>75412</v>
      </c>
      <c r="C17" s="9"/>
      <c r="D17" s="10" t="s">
        <v>40</v>
      </c>
      <c r="E17" s="11">
        <f>SUM(E18:E19)</f>
        <v>6500</v>
      </c>
      <c r="F17" s="11">
        <f>SUM(F19)</f>
        <v>0</v>
      </c>
      <c r="I17" s="26"/>
      <c r="J17" s="26"/>
    </row>
    <row r="18" spans="1:10" ht="21.75" customHeight="1">
      <c r="A18" s="8"/>
      <c r="B18" s="20"/>
      <c r="C18" s="9">
        <v>4300</v>
      </c>
      <c r="D18" s="13" t="s">
        <v>8</v>
      </c>
      <c r="E18" s="15">
        <v>6360</v>
      </c>
      <c r="F18" s="11"/>
      <c r="I18" s="26"/>
      <c r="J18" s="26"/>
    </row>
    <row r="19" spans="1:10" ht="25.5" customHeight="1">
      <c r="A19" s="8"/>
      <c r="B19" s="20"/>
      <c r="C19" s="9">
        <v>4430</v>
      </c>
      <c r="D19" s="13" t="s">
        <v>44</v>
      </c>
      <c r="E19" s="15">
        <v>140</v>
      </c>
      <c r="F19" s="15">
        <v>0</v>
      </c>
      <c r="I19" s="26"/>
      <c r="J19" s="26"/>
    </row>
    <row r="20" spans="1:10" ht="21" customHeight="1">
      <c r="A20" s="3">
        <v>852</v>
      </c>
      <c r="B20" s="4"/>
      <c r="C20" s="5"/>
      <c r="D20" s="6" t="s">
        <v>34</v>
      </c>
      <c r="E20" s="7">
        <f>SUM(E21)</f>
        <v>0</v>
      </c>
      <c r="F20" s="7">
        <f>SUM(F21)</f>
        <v>2900</v>
      </c>
      <c r="I20" s="26"/>
      <c r="J20" s="26"/>
    </row>
    <row r="21" spans="1:6" s="22" customFormat="1" ht="27" customHeight="1">
      <c r="A21" s="16"/>
      <c r="B21" s="32">
        <v>85206</v>
      </c>
      <c r="C21" s="17"/>
      <c r="D21" s="18" t="s">
        <v>46</v>
      </c>
      <c r="E21" s="11">
        <f>SUM(E22)</f>
        <v>0</v>
      </c>
      <c r="F21" s="11">
        <f>SUM(F22)</f>
        <v>2900</v>
      </c>
    </row>
    <row r="22" spans="1:6" s="22" customFormat="1" ht="48.75" customHeight="1">
      <c r="A22" s="16"/>
      <c r="B22" s="35"/>
      <c r="C22" s="17">
        <v>2360</v>
      </c>
      <c r="D22" s="48" t="s">
        <v>57</v>
      </c>
      <c r="E22" s="15"/>
      <c r="F22" s="15">
        <v>2900</v>
      </c>
    </row>
    <row r="23" spans="1:6" ht="30" customHeight="1">
      <c r="A23" s="3">
        <v>900</v>
      </c>
      <c r="B23" s="4"/>
      <c r="C23" s="5"/>
      <c r="D23" s="38" t="s">
        <v>12</v>
      </c>
      <c r="E23" s="39">
        <f>SUM(E28,E26,E24)</f>
        <v>90550</v>
      </c>
      <c r="F23" s="39">
        <f>SUM(F28,F26)</f>
        <v>0</v>
      </c>
    </row>
    <row r="24" spans="1:6" ht="21" customHeight="1">
      <c r="A24" s="16"/>
      <c r="B24" s="17">
        <v>90003</v>
      </c>
      <c r="C24" s="17"/>
      <c r="D24" s="29" t="s">
        <v>41</v>
      </c>
      <c r="E24" s="25">
        <f>SUM(E25)</f>
        <v>40550</v>
      </c>
      <c r="F24" s="25">
        <f>SUM(F25)</f>
        <v>0</v>
      </c>
    </row>
    <row r="25" spans="1:6" ht="21" customHeight="1">
      <c r="A25" s="16"/>
      <c r="B25" s="21"/>
      <c r="C25" s="17">
        <v>4300</v>
      </c>
      <c r="D25" s="23" t="s">
        <v>8</v>
      </c>
      <c r="E25" s="31">
        <v>40550</v>
      </c>
      <c r="F25" s="31"/>
    </row>
    <row r="26" spans="1:6" ht="18.75" customHeight="1">
      <c r="A26" s="16"/>
      <c r="B26" s="17">
        <v>90015</v>
      </c>
      <c r="C26" s="17"/>
      <c r="D26" s="29" t="s">
        <v>42</v>
      </c>
      <c r="E26" s="25">
        <f>SUM(E27)</f>
        <v>15000</v>
      </c>
      <c r="F26" s="25">
        <f>SUM(F27)</f>
        <v>0</v>
      </c>
    </row>
    <row r="27" spans="1:6" ht="18" customHeight="1">
      <c r="A27" s="16"/>
      <c r="B27" s="21"/>
      <c r="C27" s="17">
        <v>4270</v>
      </c>
      <c r="D27" s="23" t="s">
        <v>43</v>
      </c>
      <c r="E27" s="31">
        <v>15000</v>
      </c>
      <c r="F27" s="31">
        <v>0</v>
      </c>
    </row>
    <row r="28" spans="1:6" ht="15">
      <c r="A28" s="14"/>
      <c r="B28" s="9">
        <v>90095</v>
      </c>
      <c r="C28" s="9"/>
      <c r="D28" s="10" t="s">
        <v>6</v>
      </c>
      <c r="E28" s="24">
        <f>SUM(E29:E29)</f>
        <v>35000</v>
      </c>
      <c r="F28" s="24">
        <f>SUM(F29:F29)</f>
        <v>0</v>
      </c>
    </row>
    <row r="29" spans="1:6" ht="18.75" customHeight="1">
      <c r="A29" s="30"/>
      <c r="B29" s="33"/>
      <c r="C29" s="19" t="s">
        <v>16</v>
      </c>
      <c r="D29" s="23" t="s">
        <v>8</v>
      </c>
      <c r="E29" s="31">
        <v>35000</v>
      </c>
      <c r="F29" s="31">
        <v>0</v>
      </c>
    </row>
    <row r="30" spans="1:6" ht="28.5" customHeight="1">
      <c r="A30" s="3">
        <v>921</v>
      </c>
      <c r="B30" s="4"/>
      <c r="C30" s="5"/>
      <c r="D30" s="47" t="s">
        <v>47</v>
      </c>
      <c r="E30" s="39">
        <f>SUM(E31)</f>
        <v>2900</v>
      </c>
      <c r="F30" s="39">
        <f>SUM(F31)</f>
        <v>0</v>
      </c>
    </row>
    <row r="31" spans="1:6" ht="19.5" customHeight="1">
      <c r="A31" s="16"/>
      <c r="B31" s="17">
        <v>92105</v>
      </c>
      <c r="C31" s="36"/>
      <c r="D31" s="46" t="s">
        <v>48</v>
      </c>
      <c r="E31" s="43">
        <f>SUM(E33,E32)</f>
        <v>2900</v>
      </c>
      <c r="F31" s="43">
        <f>SUM(F33)</f>
        <v>0</v>
      </c>
    </row>
    <row r="32" spans="1:6" ht="15">
      <c r="A32" s="16"/>
      <c r="B32" s="17"/>
      <c r="C32" s="36">
        <v>4110</v>
      </c>
      <c r="D32" s="40" t="s">
        <v>49</v>
      </c>
      <c r="E32" s="42">
        <v>460</v>
      </c>
      <c r="F32" s="42"/>
    </row>
    <row r="33" spans="1:6" ht="15">
      <c r="A33" s="16"/>
      <c r="B33" s="21"/>
      <c r="C33" s="17">
        <v>4170</v>
      </c>
      <c r="D33" s="44" t="s">
        <v>56</v>
      </c>
      <c r="E33" s="45">
        <v>2440</v>
      </c>
      <c r="F33" s="45"/>
    </row>
    <row r="34" spans="1:6" ht="17.25" customHeight="1">
      <c r="A34" s="54" t="s">
        <v>21</v>
      </c>
      <c r="B34" s="55"/>
      <c r="C34" s="55"/>
      <c r="D34" s="56"/>
      <c r="E34" s="27">
        <f>SUM(E10+E13+E16+E23+E30+E20)</f>
        <v>129950</v>
      </c>
      <c r="F34" s="27">
        <f>SUM(F10+F13+F16+F23+F30+F20)</f>
        <v>2900</v>
      </c>
    </row>
    <row r="35" ht="8.25" customHeight="1"/>
    <row r="36" ht="15">
      <c r="A36" s="1" t="s">
        <v>51</v>
      </c>
    </row>
    <row r="37" ht="15">
      <c r="A37" s="1" t="s">
        <v>58</v>
      </c>
    </row>
  </sheetData>
  <sheetProtection selectLockedCells="1" selectUnlockedCells="1"/>
  <mergeCells count="3">
    <mergeCell ref="A6:F6"/>
    <mergeCell ref="A9:F9"/>
    <mergeCell ref="A34:D34"/>
  </mergeCells>
  <printOptions/>
  <pageMargins left="0.4201388888888889" right="0.1701388888888889" top="0.71" bottom="0.67" header="0.3" footer="0.2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6" sqref="I6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23</v>
      </c>
    </row>
    <row r="2" ht="15">
      <c r="E2" s="1" t="s">
        <v>60</v>
      </c>
    </row>
    <row r="3" ht="15">
      <c r="E3" s="1" t="s">
        <v>10</v>
      </c>
    </row>
    <row r="4" ht="15">
      <c r="E4" s="1" t="s">
        <v>61</v>
      </c>
    </row>
    <row r="5" ht="7.5" customHeight="1"/>
    <row r="6" spans="1:6" ht="31.5" customHeight="1">
      <c r="A6" s="49" t="s">
        <v>53</v>
      </c>
      <c r="B6" s="49"/>
      <c r="C6" s="49"/>
      <c r="D6" s="49"/>
      <c r="E6" s="49"/>
      <c r="F6" s="49"/>
    </row>
    <row r="7" ht="12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57" t="s">
        <v>54</v>
      </c>
      <c r="B9" s="58"/>
      <c r="C9" s="58"/>
      <c r="D9" s="58"/>
      <c r="E9" s="58"/>
      <c r="F9" s="59"/>
    </row>
    <row r="10" spans="1:6" ht="18" customHeight="1">
      <c r="A10" s="3">
        <v>852</v>
      </c>
      <c r="B10" s="4"/>
      <c r="C10" s="5"/>
      <c r="D10" s="6" t="s">
        <v>34</v>
      </c>
      <c r="E10" s="7">
        <f>SUM(E11)</f>
        <v>40000</v>
      </c>
      <c r="F10" s="7">
        <f>SUM(F11)</f>
        <v>0</v>
      </c>
    </row>
    <row r="11" spans="1:6" ht="18" customHeight="1">
      <c r="A11" s="16"/>
      <c r="B11" s="32">
        <v>85295</v>
      </c>
      <c r="C11" s="17"/>
      <c r="D11" s="18" t="s">
        <v>6</v>
      </c>
      <c r="E11" s="11">
        <f>SUM(E12:E14)</f>
        <v>40000</v>
      </c>
      <c r="F11" s="11">
        <f>SUM(F12)</f>
        <v>0</v>
      </c>
    </row>
    <row r="12" spans="1:6" ht="20.25" customHeight="1">
      <c r="A12" s="16"/>
      <c r="B12" s="35"/>
      <c r="C12" s="17">
        <v>4210</v>
      </c>
      <c r="D12" s="13" t="s">
        <v>17</v>
      </c>
      <c r="E12" s="15">
        <v>20110</v>
      </c>
      <c r="F12" s="15">
        <v>0</v>
      </c>
    </row>
    <row r="13" spans="1:6" ht="20.25" customHeight="1">
      <c r="A13" s="8"/>
      <c r="B13" s="20"/>
      <c r="C13" s="19" t="s">
        <v>16</v>
      </c>
      <c r="D13" s="37" t="s">
        <v>8</v>
      </c>
      <c r="E13" s="15">
        <v>19840</v>
      </c>
      <c r="F13" s="15">
        <v>0</v>
      </c>
    </row>
    <row r="14" spans="1:6" ht="20.25" customHeight="1">
      <c r="A14" s="8"/>
      <c r="B14" s="20"/>
      <c r="C14" s="36">
        <v>4430</v>
      </c>
      <c r="D14" s="40" t="s">
        <v>44</v>
      </c>
      <c r="E14" s="15">
        <v>50</v>
      </c>
      <c r="F14" s="15">
        <v>0</v>
      </c>
    </row>
    <row r="15" spans="1:8" ht="20.25" customHeight="1">
      <c r="A15" s="54" t="s">
        <v>21</v>
      </c>
      <c r="B15" s="60"/>
      <c r="C15" s="60"/>
      <c r="D15" s="61"/>
      <c r="E15" s="27">
        <f>SUM(E10)</f>
        <v>40000</v>
      </c>
      <c r="F15" s="27">
        <f>SUM(F12)</f>
        <v>0</v>
      </c>
      <c r="H15" s="26"/>
    </row>
    <row r="17" ht="15">
      <c r="A17" s="1" t="s">
        <v>59</v>
      </c>
    </row>
    <row r="19" ht="15">
      <c r="A19" s="1" t="s">
        <v>52</v>
      </c>
    </row>
  </sheetData>
  <sheetProtection selectLockedCells="1" selectUnlockedCells="1"/>
  <mergeCells count="3">
    <mergeCell ref="A6:F6"/>
    <mergeCell ref="A9:F9"/>
    <mergeCell ref="A15:D15"/>
  </mergeCells>
  <printOptions/>
  <pageMargins left="0.4201388888888889" right="0.1701388888888889" top="0.5" bottom="0.42" header="0.3" footer="0.2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2012-09-03T08:23:15Z</cp:lastPrinted>
  <dcterms:created xsi:type="dcterms:W3CDTF">2012-02-13T14:53:34Z</dcterms:created>
  <dcterms:modified xsi:type="dcterms:W3CDTF">2012-09-03T08:23:20Z</dcterms:modified>
  <cp:category/>
  <cp:version/>
  <cp:contentType/>
  <cp:contentStatus/>
</cp:coreProperties>
</file>