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6380" windowHeight="7950" activeTab="1"/>
  </bookViews>
  <sheets>
    <sheet name="zał.1" sheetId="1" r:id="rId1"/>
    <sheet name="zał.2" sheetId="2" r:id="rId2"/>
    <sheet name="Arkusz2" sheetId="3" r:id="rId3"/>
    <sheet name="Arkusz3" sheetId="4" r:id="rId4"/>
  </sheets>
  <definedNames>
    <definedName name="_xlnm.Print_Area" localSheetId="0">'zał.1'!$A$1:$G$31</definedName>
    <definedName name="_xlnm.Print_Area" localSheetId="1">'zał.2'!$A$1:$G$35</definedName>
  </definedNames>
  <calcPr fullCalcOnLoad="1"/>
</workbook>
</file>

<file path=xl/sharedStrings.xml><?xml version="1.0" encoding="utf-8"?>
<sst xmlns="http://schemas.openxmlformats.org/spreadsheetml/2006/main" count="71" uniqueCount="35">
  <si>
    <t>Dz.</t>
  </si>
  <si>
    <t>Rozdział</t>
  </si>
  <si>
    <t>§</t>
  </si>
  <si>
    <t>Treść</t>
  </si>
  <si>
    <t>Zwiększenia</t>
  </si>
  <si>
    <t>Zmniejszenia</t>
  </si>
  <si>
    <t>Załącznik Nr 1</t>
  </si>
  <si>
    <t>Rady Gminy Mielno</t>
  </si>
  <si>
    <t>RAZEM</t>
  </si>
  <si>
    <t>Plan po zmianach</t>
  </si>
  <si>
    <t>ZMIANY W PLANIE WYDATKÓW  BUDŻETU GMINY MIELNO NA 2013 ROK</t>
  </si>
  <si>
    <t>Wydatki inwestycyjne jednostek budżetowych</t>
  </si>
  <si>
    <t>TURYSTYKA</t>
  </si>
  <si>
    <t>Wynagrodzenia agencyjno-prowizyjne</t>
  </si>
  <si>
    <t>GOSPODARKA MIESZKANIOWA</t>
  </si>
  <si>
    <t>Różne jednostki gospodarki mieszkaniowej</t>
  </si>
  <si>
    <t>Gospodarka gruntami i nieruchomościami</t>
  </si>
  <si>
    <t>DZIAŁALNOŚĆ USŁUGOWA</t>
  </si>
  <si>
    <t>Zakup usług pozostałych</t>
  </si>
  <si>
    <t>Plany zagospodarowania przestrzennego</t>
  </si>
  <si>
    <t>Opracowania geodezyjne i kartograficzne</t>
  </si>
  <si>
    <t>BEZPIECZEŃSTWO PUBLICZNE I OCHRONA PRZECIWPOŻAROWA</t>
  </si>
  <si>
    <t>Wydatki na zakupy inwestycyjne jednostek budżetowych</t>
  </si>
  <si>
    <t>GOSPODARKA KOMUNALNA I OCHRONA ŚRODOWISKA</t>
  </si>
  <si>
    <t>Zarządzanie kryzysowe</t>
  </si>
  <si>
    <t>Zadania w zakresie upowszechniania turystyki</t>
  </si>
  <si>
    <t>URZĄD GMINY W MIELNIE</t>
  </si>
  <si>
    <t>Termomodernizacja budynków komunalnych na terenie gminy</t>
  </si>
  <si>
    <t>Gospodarka odpadami</t>
  </si>
  <si>
    <t>Zapobieganie zagrożeniom na terenie Gminy Mielno</t>
  </si>
  <si>
    <t>Załącznik Nr 2</t>
  </si>
  <si>
    <t>Plan wydatków związanych z realizacją zadań własnych Urzędu Gminy w Mielnie nie ulegnie zmianie</t>
  </si>
  <si>
    <t xml:space="preserve"> i wyniesie 31.902.547,00 zł. </t>
  </si>
  <si>
    <t>z dnia 28.11.2013 r.</t>
  </si>
  <si>
    <t>do Uchwały Nr XLVI/491/13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</si>
</sst>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11"/>
      <name val="Calibri"/>
      <family val="2"/>
    </font>
    <font>
      <i/>
      <sz val="8"/>
      <color indexed="8"/>
      <name val="Times New Roman"/>
      <family val="1"/>
    </font>
    <font>
      <sz val="7"/>
      <color indexed="8"/>
      <name val="Times New Roman"/>
      <family val="1"/>
    </font>
    <font>
      <i/>
      <sz val="7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44">
      <alignment/>
      <protection/>
    </xf>
    <xf numFmtId="3" fontId="8" fillId="0" borderId="10" xfId="44" applyNumberFormat="1" applyFont="1" applyBorder="1">
      <alignment/>
      <protection/>
    </xf>
    <xf numFmtId="0" fontId="1" fillId="0" borderId="0" xfId="44" applyFill="1">
      <alignment/>
      <protection/>
    </xf>
    <xf numFmtId="0" fontId="4" fillId="33" borderId="10" xfId="44" applyFont="1" applyFill="1" applyBorder="1" applyAlignment="1">
      <alignment horizontal="center" vertical="center" wrapText="1"/>
      <protection/>
    </xf>
    <xf numFmtId="0" fontId="5" fillId="33" borderId="10" xfId="44" applyFont="1" applyFill="1" applyBorder="1" applyAlignment="1">
      <alignment horizontal="left" vertical="center" wrapText="1"/>
      <protection/>
    </xf>
    <xf numFmtId="0" fontId="1" fillId="0" borderId="10" xfId="44" applyBorder="1">
      <alignment/>
      <protection/>
    </xf>
    <xf numFmtId="0" fontId="5" fillId="0" borderId="10" xfId="44" applyFont="1" applyFill="1" applyBorder="1" applyAlignment="1">
      <alignment horizontal="center" vertical="center" wrapText="1"/>
      <protection/>
    </xf>
    <xf numFmtId="0" fontId="3" fillId="0" borderId="10" xfId="44" applyFont="1" applyBorder="1" applyAlignment="1">
      <alignment horizontal="center" vertical="center" wrapText="1"/>
      <protection/>
    </xf>
    <xf numFmtId="0" fontId="5" fillId="33" borderId="10" xfId="44" applyFont="1" applyFill="1" applyBorder="1" applyAlignment="1">
      <alignment horizontal="center" vertical="center" wrapText="1"/>
      <protection/>
    </xf>
    <xf numFmtId="0" fontId="4" fillId="33" borderId="10" xfId="44" applyFont="1" applyFill="1" applyBorder="1" applyAlignment="1">
      <alignment horizontal="left" vertical="center" wrapText="1"/>
      <protection/>
    </xf>
    <xf numFmtId="3" fontId="6" fillId="33" borderId="10" xfId="44" applyNumberFormat="1" applyFont="1" applyFill="1" applyBorder="1" applyAlignment="1">
      <alignment horizontal="right" vertical="center" wrapText="1"/>
      <protection/>
    </xf>
    <xf numFmtId="3" fontId="5" fillId="0" borderId="10" xfId="44" applyNumberFormat="1" applyFont="1" applyBorder="1" applyAlignment="1">
      <alignment horizontal="right" vertical="center" wrapText="1"/>
      <protection/>
    </xf>
    <xf numFmtId="3" fontId="7" fillId="0" borderId="10" xfId="44" applyNumberFormat="1" applyFont="1" applyBorder="1" applyAlignment="1">
      <alignment horizontal="right" vertical="center" wrapText="1"/>
      <protection/>
    </xf>
    <xf numFmtId="3" fontId="5" fillId="33" borderId="10" xfId="44" applyNumberFormat="1" applyFont="1" applyFill="1" applyBorder="1" applyAlignment="1">
      <alignment horizontal="right" vertical="center" wrapText="1"/>
      <protection/>
    </xf>
    <xf numFmtId="0" fontId="4" fillId="0" borderId="10" xfId="44" applyFont="1" applyFill="1" applyBorder="1" applyAlignment="1">
      <alignment horizontal="center" vertical="center" wrapText="1"/>
      <protection/>
    </xf>
    <xf numFmtId="0" fontId="7" fillId="0" borderId="10" xfId="44" applyFont="1" applyBorder="1" applyAlignment="1">
      <alignment horizontal="left" vertical="center" wrapText="1"/>
      <protection/>
    </xf>
    <xf numFmtId="0" fontId="4" fillId="0" borderId="10" xfId="44" applyFont="1" applyBorder="1" applyAlignment="1">
      <alignment horizontal="center" vertical="center" wrapText="1"/>
      <protection/>
    </xf>
    <xf numFmtId="0" fontId="4" fillId="0" borderId="11" xfId="44" applyFont="1" applyBorder="1" applyAlignment="1">
      <alignment horizontal="left" vertical="center" wrapText="1"/>
      <protection/>
    </xf>
    <xf numFmtId="0" fontId="4" fillId="0" borderId="12" xfId="44" applyFont="1" applyFill="1" applyBorder="1" applyAlignment="1">
      <alignment horizontal="center" vertical="center" wrapText="1"/>
      <protection/>
    </xf>
    <xf numFmtId="0" fontId="4" fillId="0" borderId="11" xfId="44" applyFont="1" applyBorder="1" applyAlignment="1">
      <alignment horizontal="center" vertical="center" wrapText="1"/>
      <protection/>
    </xf>
    <xf numFmtId="0" fontId="5" fillId="0" borderId="11" xfId="44" applyFont="1" applyFill="1" applyBorder="1" applyAlignment="1">
      <alignment horizontal="center" vertical="center" wrapText="1"/>
      <protection/>
    </xf>
    <xf numFmtId="0" fontId="9" fillId="0" borderId="0" xfId="44" applyFont="1">
      <alignment/>
      <protection/>
    </xf>
    <xf numFmtId="0" fontId="4" fillId="0" borderId="13" xfId="44" applyFont="1" applyBorder="1" applyAlignment="1">
      <alignment horizontal="center" vertical="center" wrapText="1"/>
      <protection/>
    </xf>
    <xf numFmtId="0" fontId="5" fillId="0" borderId="14" xfId="44" applyFont="1" applyFill="1" applyBorder="1" applyAlignment="1">
      <alignment horizontal="center" vertical="center" wrapText="1"/>
      <protection/>
    </xf>
    <xf numFmtId="0" fontId="4" fillId="0" borderId="14" xfId="44" applyFont="1" applyBorder="1" applyAlignment="1">
      <alignment horizontal="left" vertical="center" wrapText="1"/>
      <protection/>
    </xf>
    <xf numFmtId="0" fontId="10" fillId="0" borderId="10" xfId="44" applyFont="1" applyBorder="1" applyAlignment="1">
      <alignment horizontal="left" vertical="center" wrapText="1"/>
      <protection/>
    </xf>
    <xf numFmtId="3" fontId="11" fillId="0" borderId="10" xfId="44" applyNumberFormat="1" applyFont="1" applyBorder="1" applyAlignment="1">
      <alignment horizontal="right" vertical="center" wrapText="1"/>
      <protection/>
    </xf>
    <xf numFmtId="3" fontId="12" fillId="0" borderId="10" xfId="44" applyNumberFormat="1" applyFont="1" applyBorder="1" applyAlignment="1">
      <alignment horizontal="right" vertical="center" wrapText="1"/>
      <protection/>
    </xf>
    <xf numFmtId="0" fontId="2" fillId="0" borderId="0" xfId="44" applyFont="1" applyBorder="1" applyAlignment="1">
      <alignment horizontal="center" wrapText="1"/>
      <protection/>
    </xf>
    <xf numFmtId="0" fontId="8" fillId="0" borderId="15" xfId="44" applyFont="1" applyBorder="1" applyAlignment="1">
      <alignment horizontal="center"/>
      <protection/>
    </xf>
    <xf numFmtId="0" fontId="8" fillId="0" borderId="16" xfId="44" applyFont="1" applyBorder="1" applyAlignment="1">
      <alignment horizontal="center"/>
      <protection/>
    </xf>
    <xf numFmtId="0" fontId="8" fillId="0" borderId="17" xfId="44" applyFont="1" applyBorder="1" applyAlignment="1">
      <alignment horizontal="center"/>
      <protection/>
    </xf>
    <xf numFmtId="0" fontId="4" fillId="13" borderId="15" xfId="44" applyFont="1" applyFill="1" applyBorder="1" applyAlignment="1">
      <alignment horizontal="center" vertical="center" wrapText="1"/>
      <protection/>
    </xf>
    <xf numFmtId="0" fontId="4" fillId="13" borderId="16" xfId="44" applyFont="1" applyFill="1" applyBorder="1" applyAlignment="1">
      <alignment horizontal="center" vertical="center" wrapText="1"/>
      <protection/>
    </xf>
    <xf numFmtId="0" fontId="4" fillId="13" borderId="17" xfId="44" applyFont="1" applyFill="1" applyBorder="1" applyAlignment="1">
      <alignment horizontal="center" vertical="center" wrapText="1"/>
      <protection/>
    </xf>
    <xf numFmtId="0" fontId="13" fillId="0" borderId="0" xfId="0" applyFont="1" applyAlignment="1">
      <alignment horizontal="left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CE1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E2" sqref="E2:E4"/>
    </sheetView>
  </sheetViews>
  <sheetFormatPr defaultColWidth="8.7109375" defaultRowHeight="12.75"/>
  <cols>
    <col min="1" max="1" width="6.28125" style="1" customWidth="1"/>
    <col min="2" max="2" width="8.00390625" style="1" customWidth="1"/>
    <col min="3" max="3" width="7.421875" style="1" customWidth="1"/>
    <col min="4" max="4" width="37.00390625" style="1" customWidth="1"/>
    <col min="5" max="5" width="12.28125" style="1" customWidth="1"/>
    <col min="6" max="7" width="11.7109375" style="1" customWidth="1"/>
    <col min="8" max="16384" width="8.7109375" style="1" customWidth="1"/>
  </cols>
  <sheetData>
    <row r="1" ht="15">
      <c r="E1" s="1" t="s">
        <v>6</v>
      </c>
    </row>
    <row r="2" ht="15">
      <c r="E2" s="22" t="s">
        <v>34</v>
      </c>
    </row>
    <row r="3" ht="15">
      <c r="E3" s="1" t="s">
        <v>7</v>
      </c>
    </row>
    <row r="4" ht="15">
      <c r="E4" s="22" t="s">
        <v>33</v>
      </c>
    </row>
    <row r="6" spans="1:6" ht="18" customHeight="1">
      <c r="A6" s="29" t="s">
        <v>10</v>
      </c>
      <c r="B6" s="29"/>
      <c r="C6" s="29"/>
      <c r="D6" s="29"/>
      <c r="E6" s="29"/>
      <c r="F6" s="29"/>
    </row>
    <row r="7" ht="12" customHeight="1"/>
    <row r="8" spans="1:7" ht="25.5">
      <c r="A8" s="8" t="s">
        <v>0</v>
      </c>
      <c r="B8" s="8" t="s">
        <v>1</v>
      </c>
      <c r="C8" s="8" t="s">
        <v>2</v>
      </c>
      <c r="D8" s="8" t="s">
        <v>3</v>
      </c>
      <c r="E8" s="8" t="s">
        <v>4</v>
      </c>
      <c r="F8" s="8" t="s">
        <v>5</v>
      </c>
      <c r="G8" s="8" t="s">
        <v>9</v>
      </c>
    </row>
    <row r="9" spans="1:7" ht="27" customHeight="1">
      <c r="A9" s="4">
        <v>630</v>
      </c>
      <c r="B9" s="5"/>
      <c r="C9" s="9"/>
      <c r="D9" s="10" t="s">
        <v>12</v>
      </c>
      <c r="E9" s="11">
        <f>SUM(E10)</f>
        <v>53000</v>
      </c>
      <c r="F9" s="11">
        <f>SUM(F10)</f>
        <v>0</v>
      </c>
      <c r="G9" s="14">
        <v>420000</v>
      </c>
    </row>
    <row r="10" spans="1:7" ht="28.5">
      <c r="A10" s="8"/>
      <c r="B10" s="20">
        <v>63003</v>
      </c>
      <c r="C10" s="21"/>
      <c r="D10" s="18" t="s">
        <v>25</v>
      </c>
      <c r="E10" s="12">
        <f>SUM(E11:E12)</f>
        <v>53000</v>
      </c>
      <c r="F10" s="12">
        <f>SUM(F11:F12)</f>
        <v>0</v>
      </c>
      <c r="G10" s="13">
        <v>225000</v>
      </c>
    </row>
    <row r="11" spans="1:7" ht="18" customHeight="1">
      <c r="A11" s="8"/>
      <c r="B11" s="8"/>
      <c r="C11" s="7">
        <v>4100</v>
      </c>
      <c r="D11" s="16" t="s">
        <v>13</v>
      </c>
      <c r="E11" s="12">
        <v>33000</v>
      </c>
      <c r="F11" s="13"/>
      <c r="G11" s="13">
        <v>81000</v>
      </c>
    </row>
    <row r="12" spans="1:7" ht="18" customHeight="1">
      <c r="A12" s="8"/>
      <c r="B12" s="8"/>
      <c r="C12" s="7">
        <v>4300</v>
      </c>
      <c r="D12" s="16" t="s">
        <v>18</v>
      </c>
      <c r="E12" s="12">
        <v>20000</v>
      </c>
      <c r="F12" s="13"/>
      <c r="G12" s="13">
        <v>69400</v>
      </c>
    </row>
    <row r="13" spans="1:7" ht="30.75" customHeight="1">
      <c r="A13" s="4">
        <v>700</v>
      </c>
      <c r="B13" s="5"/>
      <c r="C13" s="9"/>
      <c r="D13" s="10" t="s">
        <v>14</v>
      </c>
      <c r="E13" s="11">
        <f>SUM(E14+E16)</f>
        <v>15000</v>
      </c>
      <c r="F13" s="11">
        <f>SUM(F14+F16)</f>
        <v>28000</v>
      </c>
      <c r="G13" s="14">
        <v>1238394</v>
      </c>
    </row>
    <row r="14" spans="1:7" ht="32.25" customHeight="1">
      <c r="A14" s="19"/>
      <c r="B14" s="20">
        <v>70004</v>
      </c>
      <c r="C14" s="21"/>
      <c r="D14" s="18" t="s">
        <v>15</v>
      </c>
      <c r="E14" s="12">
        <f>SUM(E15)</f>
        <v>0</v>
      </c>
      <c r="F14" s="12">
        <f>SUM(F15)</f>
        <v>28000</v>
      </c>
      <c r="G14" s="13">
        <v>531844</v>
      </c>
    </row>
    <row r="15" spans="1:7" ht="18" customHeight="1">
      <c r="A15" s="15"/>
      <c r="B15" s="17"/>
      <c r="C15" s="7">
        <v>6050</v>
      </c>
      <c r="D15" s="16" t="s">
        <v>11</v>
      </c>
      <c r="E15" s="13">
        <v>0</v>
      </c>
      <c r="F15" s="13">
        <v>28000</v>
      </c>
      <c r="G15" s="13">
        <v>339600</v>
      </c>
    </row>
    <row r="16" spans="1:7" ht="30.75" customHeight="1">
      <c r="A16" s="15"/>
      <c r="B16" s="20">
        <v>70005</v>
      </c>
      <c r="C16" s="21"/>
      <c r="D16" s="18" t="s">
        <v>16</v>
      </c>
      <c r="E16" s="12">
        <f>SUM(E17)</f>
        <v>15000</v>
      </c>
      <c r="F16" s="12">
        <f>SUM(F17)</f>
        <v>0</v>
      </c>
      <c r="G16" s="13">
        <v>706550</v>
      </c>
    </row>
    <row r="17" spans="1:7" ht="18" customHeight="1">
      <c r="A17" s="15"/>
      <c r="B17" s="17"/>
      <c r="C17" s="7">
        <v>4300</v>
      </c>
      <c r="D17" s="16" t="s">
        <v>18</v>
      </c>
      <c r="E17" s="13">
        <v>15000</v>
      </c>
      <c r="F17" s="13">
        <v>0</v>
      </c>
      <c r="G17" s="13">
        <v>112000</v>
      </c>
    </row>
    <row r="18" spans="1:7" ht="25.5" customHeight="1">
      <c r="A18" s="4">
        <v>710</v>
      </c>
      <c r="B18" s="5"/>
      <c r="C18" s="9"/>
      <c r="D18" s="10" t="s">
        <v>17</v>
      </c>
      <c r="E18" s="11">
        <f>SUM(E19+E21)</f>
        <v>0</v>
      </c>
      <c r="F18" s="11">
        <f>SUM(F19+F21)</f>
        <v>148000</v>
      </c>
      <c r="G18" s="14">
        <v>187167</v>
      </c>
    </row>
    <row r="19" spans="1:7" ht="28.5" customHeight="1">
      <c r="A19" s="19"/>
      <c r="B19" s="20">
        <v>71004</v>
      </c>
      <c r="C19" s="21"/>
      <c r="D19" s="18" t="s">
        <v>19</v>
      </c>
      <c r="E19" s="12">
        <f>SUM(E20)</f>
        <v>0</v>
      </c>
      <c r="F19" s="12">
        <f>SUM(F20)</f>
        <v>99500</v>
      </c>
      <c r="G19" s="13">
        <v>165667</v>
      </c>
    </row>
    <row r="20" spans="1:7" ht="18" customHeight="1">
      <c r="A20" s="15"/>
      <c r="B20" s="17"/>
      <c r="C20" s="7">
        <v>4300</v>
      </c>
      <c r="D20" s="16" t="s">
        <v>18</v>
      </c>
      <c r="E20" s="13"/>
      <c r="F20" s="13">
        <v>99500</v>
      </c>
      <c r="G20" s="13">
        <v>145667</v>
      </c>
    </row>
    <row r="21" spans="1:7" ht="29.25" customHeight="1">
      <c r="A21" s="15"/>
      <c r="B21" s="20">
        <v>71014</v>
      </c>
      <c r="C21" s="21"/>
      <c r="D21" s="18" t="s">
        <v>20</v>
      </c>
      <c r="E21" s="12">
        <f>SUM(E22)</f>
        <v>0</v>
      </c>
      <c r="F21" s="12">
        <f>SUM(F22)</f>
        <v>48500</v>
      </c>
      <c r="G21" s="13">
        <v>1500</v>
      </c>
    </row>
    <row r="22" spans="1:7" ht="18" customHeight="1">
      <c r="A22" s="15"/>
      <c r="B22" s="17"/>
      <c r="C22" s="7">
        <v>4300</v>
      </c>
      <c r="D22" s="16" t="s">
        <v>18</v>
      </c>
      <c r="E22" s="13"/>
      <c r="F22" s="13">
        <v>48500</v>
      </c>
      <c r="G22" s="13">
        <v>1500</v>
      </c>
    </row>
    <row r="23" spans="1:7" ht="33" customHeight="1">
      <c r="A23" s="4">
        <v>754</v>
      </c>
      <c r="B23" s="5"/>
      <c r="C23" s="9"/>
      <c r="D23" s="10" t="s">
        <v>21</v>
      </c>
      <c r="E23" s="11">
        <f>SUM(E24)</f>
        <v>28000</v>
      </c>
      <c r="F23" s="11">
        <f>SUM(F24)</f>
        <v>0</v>
      </c>
      <c r="G23" s="14">
        <v>2287800</v>
      </c>
    </row>
    <row r="24" spans="1:7" ht="29.25" customHeight="1">
      <c r="A24" s="19"/>
      <c r="B24" s="20">
        <v>75421</v>
      </c>
      <c r="C24" s="21"/>
      <c r="D24" s="18" t="s">
        <v>24</v>
      </c>
      <c r="E24" s="12">
        <f>SUM(E25)</f>
        <v>28000</v>
      </c>
      <c r="F24" s="12">
        <f>SUM(F25)</f>
        <v>0</v>
      </c>
      <c r="G24" s="13">
        <v>1382600</v>
      </c>
    </row>
    <row r="25" spans="1:7" ht="25.5" customHeight="1">
      <c r="A25" s="15"/>
      <c r="B25" s="17"/>
      <c r="C25" s="7">
        <v>6069</v>
      </c>
      <c r="D25" s="16" t="s">
        <v>22</v>
      </c>
      <c r="E25" s="13">
        <v>28000</v>
      </c>
      <c r="F25" s="13">
        <v>0</v>
      </c>
      <c r="G25" s="13">
        <v>766070</v>
      </c>
    </row>
    <row r="26" spans="1:7" s="3" customFormat="1" ht="30.75" customHeight="1">
      <c r="A26" s="4">
        <v>900</v>
      </c>
      <c r="B26" s="5"/>
      <c r="C26" s="9"/>
      <c r="D26" s="10" t="s">
        <v>23</v>
      </c>
      <c r="E26" s="11">
        <f>SUM(E27)</f>
        <v>80000</v>
      </c>
      <c r="F26" s="11"/>
      <c r="G26" s="14">
        <v>4347558</v>
      </c>
    </row>
    <row r="27" spans="1:7" s="3" customFormat="1" ht="24" customHeight="1">
      <c r="A27" s="19"/>
      <c r="B27" s="20">
        <v>90002</v>
      </c>
      <c r="C27" s="21"/>
      <c r="D27" s="18" t="s">
        <v>28</v>
      </c>
      <c r="E27" s="12">
        <f>SUM(E28)</f>
        <v>80000</v>
      </c>
      <c r="F27" s="12"/>
      <c r="G27" s="13">
        <v>994300</v>
      </c>
    </row>
    <row r="28" spans="1:7" s="3" customFormat="1" ht="18" customHeight="1">
      <c r="A28" s="15"/>
      <c r="B28" s="17"/>
      <c r="C28" s="7">
        <v>4300</v>
      </c>
      <c r="D28" s="16" t="s">
        <v>18</v>
      </c>
      <c r="E28" s="13">
        <v>80000</v>
      </c>
      <c r="F28" s="13"/>
      <c r="G28" s="13">
        <v>817800</v>
      </c>
    </row>
    <row r="29" spans="1:7" ht="19.5" customHeight="1">
      <c r="A29" s="30" t="s">
        <v>8</v>
      </c>
      <c r="B29" s="31"/>
      <c r="C29" s="31"/>
      <c r="D29" s="32"/>
      <c r="E29" s="2">
        <f>SUM(E9+E13+E18+E23+E26)</f>
        <v>176000</v>
      </c>
      <c r="F29" s="2">
        <f>SUM(F9+F13+F18+F23+F26)</f>
        <v>176000</v>
      </c>
      <c r="G29" s="6"/>
    </row>
  </sheetData>
  <sheetProtection selectLockedCells="1" selectUnlockedCells="1"/>
  <mergeCells count="2">
    <mergeCell ref="A6:F6"/>
    <mergeCell ref="A29:D29"/>
  </mergeCells>
  <printOptions/>
  <pageMargins left="0.58" right="0.1701388888888889" top="0.75" bottom="0.59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D15" sqref="D15"/>
    </sheetView>
  </sheetViews>
  <sheetFormatPr defaultColWidth="8.7109375" defaultRowHeight="12.75"/>
  <cols>
    <col min="1" max="1" width="6.28125" style="1" customWidth="1"/>
    <col min="2" max="2" width="8.00390625" style="1" customWidth="1"/>
    <col min="3" max="3" width="7.421875" style="1" customWidth="1"/>
    <col min="4" max="4" width="37.00390625" style="1" customWidth="1"/>
    <col min="5" max="5" width="12.28125" style="1" customWidth="1"/>
    <col min="6" max="7" width="11.7109375" style="1" customWidth="1"/>
    <col min="8" max="16384" width="8.7109375" style="1" customWidth="1"/>
  </cols>
  <sheetData>
    <row r="1" ht="15">
      <c r="E1" s="1" t="s">
        <v>30</v>
      </c>
    </row>
    <row r="2" ht="15">
      <c r="E2" s="22" t="s">
        <v>34</v>
      </c>
    </row>
    <row r="3" ht="15">
      <c r="E3" s="1" t="s">
        <v>7</v>
      </c>
    </row>
    <row r="4" ht="15">
      <c r="E4" s="22" t="s">
        <v>33</v>
      </c>
    </row>
    <row r="6" spans="1:6" ht="18" customHeight="1">
      <c r="A6" s="29" t="s">
        <v>10</v>
      </c>
      <c r="B6" s="29"/>
      <c r="C6" s="29"/>
      <c r="D6" s="29"/>
      <c r="E6" s="29"/>
      <c r="F6" s="29"/>
    </row>
    <row r="7" ht="12" customHeight="1"/>
    <row r="8" spans="1:7" ht="25.5">
      <c r="A8" s="8" t="s">
        <v>0</v>
      </c>
      <c r="B8" s="8" t="s">
        <v>1</v>
      </c>
      <c r="C8" s="8" t="s">
        <v>2</v>
      </c>
      <c r="D8" s="8" t="s">
        <v>3</v>
      </c>
      <c r="E8" s="8" t="s">
        <v>4</v>
      </c>
      <c r="F8" s="8" t="s">
        <v>5</v>
      </c>
      <c r="G8" s="8" t="s">
        <v>9</v>
      </c>
    </row>
    <row r="9" spans="1:7" ht="15">
      <c r="A9" s="33" t="s">
        <v>26</v>
      </c>
      <c r="B9" s="34"/>
      <c r="C9" s="34"/>
      <c r="D9" s="34"/>
      <c r="E9" s="34"/>
      <c r="F9" s="34"/>
      <c r="G9" s="35"/>
    </row>
    <row r="10" spans="1:7" ht="27" customHeight="1">
      <c r="A10" s="4">
        <v>630</v>
      </c>
      <c r="B10" s="5"/>
      <c r="C10" s="9"/>
      <c r="D10" s="10" t="s">
        <v>12</v>
      </c>
      <c r="E10" s="11">
        <f>SUM(E11)</f>
        <v>53000</v>
      </c>
      <c r="F10" s="11">
        <f>SUM(F11)</f>
        <v>0</v>
      </c>
      <c r="G10" s="14">
        <v>225000</v>
      </c>
    </row>
    <row r="11" spans="1:7" ht="28.5">
      <c r="A11" s="8"/>
      <c r="B11" s="20">
        <v>63003</v>
      </c>
      <c r="C11" s="21"/>
      <c r="D11" s="18" t="s">
        <v>25</v>
      </c>
      <c r="E11" s="12">
        <f>SUM(E12:E13)</f>
        <v>53000</v>
      </c>
      <c r="F11" s="12">
        <f>SUM(F12:F13)</f>
        <v>0</v>
      </c>
      <c r="G11" s="13">
        <v>225000</v>
      </c>
    </row>
    <row r="12" spans="1:7" ht="18" customHeight="1">
      <c r="A12" s="8"/>
      <c r="B12" s="8"/>
      <c r="C12" s="7">
        <v>4100</v>
      </c>
      <c r="D12" s="16" t="s">
        <v>13</v>
      </c>
      <c r="E12" s="12">
        <v>33000</v>
      </c>
      <c r="F12" s="13"/>
      <c r="G12" s="13">
        <v>81000</v>
      </c>
    </row>
    <row r="13" spans="1:7" ht="18" customHeight="1">
      <c r="A13" s="8"/>
      <c r="B13" s="8"/>
      <c r="C13" s="7">
        <v>4300</v>
      </c>
      <c r="D13" s="16" t="s">
        <v>18</v>
      </c>
      <c r="E13" s="12">
        <v>20000</v>
      </c>
      <c r="F13" s="13"/>
      <c r="G13" s="13">
        <v>69400</v>
      </c>
    </row>
    <row r="14" spans="1:7" ht="30.75" customHeight="1">
      <c r="A14" s="4">
        <v>700</v>
      </c>
      <c r="B14" s="5"/>
      <c r="C14" s="9"/>
      <c r="D14" s="10" t="s">
        <v>14</v>
      </c>
      <c r="E14" s="11">
        <f>SUM(E15+E18)</f>
        <v>15000</v>
      </c>
      <c r="F14" s="11">
        <f>SUM(F15+F18)</f>
        <v>28000</v>
      </c>
      <c r="G14" s="14">
        <v>1238394</v>
      </c>
    </row>
    <row r="15" spans="1:7" ht="32.25" customHeight="1">
      <c r="A15" s="19"/>
      <c r="B15" s="20">
        <v>70004</v>
      </c>
      <c r="C15" s="21"/>
      <c r="D15" s="18" t="s">
        <v>15</v>
      </c>
      <c r="E15" s="12">
        <f>SUM(E16)</f>
        <v>0</v>
      </c>
      <c r="F15" s="12">
        <f>SUM(F16)</f>
        <v>28000</v>
      </c>
      <c r="G15" s="13">
        <v>531844</v>
      </c>
    </row>
    <row r="16" spans="1:7" ht="18" customHeight="1">
      <c r="A16" s="15"/>
      <c r="B16" s="17"/>
      <c r="C16" s="7">
        <v>6050</v>
      </c>
      <c r="D16" s="16" t="s">
        <v>11</v>
      </c>
      <c r="E16" s="13">
        <v>0</v>
      </c>
      <c r="F16" s="13">
        <v>28000</v>
      </c>
      <c r="G16" s="13">
        <v>339600</v>
      </c>
    </row>
    <row r="17" spans="1:7" ht="22.5" customHeight="1">
      <c r="A17" s="15"/>
      <c r="B17" s="23"/>
      <c r="C17" s="7"/>
      <c r="D17" s="26" t="s">
        <v>27</v>
      </c>
      <c r="E17" s="27"/>
      <c r="F17" s="28">
        <v>28000</v>
      </c>
      <c r="G17" s="28">
        <v>72000</v>
      </c>
    </row>
    <row r="18" spans="1:7" ht="30.75" customHeight="1">
      <c r="A18" s="15"/>
      <c r="B18" s="20">
        <v>70005</v>
      </c>
      <c r="C18" s="24"/>
      <c r="D18" s="25" t="s">
        <v>16</v>
      </c>
      <c r="E18" s="12">
        <f>SUM(E19)</f>
        <v>15000</v>
      </c>
      <c r="F18" s="12">
        <f>SUM(F19)</f>
        <v>0</v>
      </c>
      <c r="G18" s="13">
        <v>706550</v>
      </c>
    </row>
    <row r="19" spans="1:7" ht="18" customHeight="1">
      <c r="A19" s="15"/>
      <c r="B19" s="17"/>
      <c r="C19" s="7">
        <v>4300</v>
      </c>
      <c r="D19" s="16" t="s">
        <v>18</v>
      </c>
      <c r="E19" s="13">
        <v>15000</v>
      </c>
      <c r="F19" s="13">
        <v>0</v>
      </c>
      <c r="G19" s="13">
        <v>112000</v>
      </c>
    </row>
    <row r="20" spans="1:7" ht="25.5" customHeight="1">
      <c r="A20" s="4">
        <v>710</v>
      </c>
      <c r="B20" s="5"/>
      <c r="C20" s="9"/>
      <c r="D20" s="10" t="s">
        <v>17</v>
      </c>
      <c r="E20" s="11">
        <f>SUM(E21+E23)</f>
        <v>0</v>
      </c>
      <c r="F20" s="11">
        <f>SUM(F21+F23)</f>
        <v>148000</v>
      </c>
      <c r="G20" s="14">
        <v>187167</v>
      </c>
    </row>
    <row r="21" spans="1:7" ht="28.5" customHeight="1">
      <c r="A21" s="19"/>
      <c r="B21" s="20">
        <v>71004</v>
      </c>
      <c r="C21" s="21"/>
      <c r="D21" s="18" t="s">
        <v>19</v>
      </c>
      <c r="E21" s="12">
        <f>SUM(E22)</f>
        <v>0</v>
      </c>
      <c r="F21" s="12">
        <f>SUM(F22)</f>
        <v>99500</v>
      </c>
      <c r="G21" s="13">
        <v>165667</v>
      </c>
    </row>
    <row r="22" spans="1:7" ht="18" customHeight="1">
      <c r="A22" s="15"/>
      <c r="B22" s="17"/>
      <c r="C22" s="7">
        <v>4300</v>
      </c>
      <c r="D22" s="16" t="s">
        <v>18</v>
      </c>
      <c r="E22" s="13"/>
      <c r="F22" s="13">
        <v>99500</v>
      </c>
      <c r="G22" s="13">
        <v>145667</v>
      </c>
    </row>
    <row r="23" spans="1:7" ht="29.25" customHeight="1">
      <c r="A23" s="15"/>
      <c r="B23" s="20">
        <v>71014</v>
      </c>
      <c r="C23" s="21"/>
      <c r="D23" s="18" t="s">
        <v>20</v>
      </c>
      <c r="E23" s="12">
        <f>SUM(E24)</f>
        <v>0</v>
      </c>
      <c r="F23" s="12">
        <f>SUM(F24)</f>
        <v>48500</v>
      </c>
      <c r="G23" s="13">
        <v>1500</v>
      </c>
    </row>
    <row r="24" spans="1:7" ht="18" customHeight="1">
      <c r="A24" s="15"/>
      <c r="B24" s="17"/>
      <c r="C24" s="7">
        <v>4300</v>
      </c>
      <c r="D24" s="16" t="s">
        <v>18</v>
      </c>
      <c r="E24" s="13"/>
      <c r="F24" s="13">
        <v>48500</v>
      </c>
      <c r="G24" s="13">
        <v>1500</v>
      </c>
    </row>
    <row r="25" spans="1:7" ht="33" customHeight="1">
      <c r="A25" s="4">
        <v>754</v>
      </c>
      <c r="B25" s="5"/>
      <c r="C25" s="9"/>
      <c r="D25" s="10" t="s">
        <v>21</v>
      </c>
      <c r="E25" s="11">
        <f>SUM(E26)</f>
        <v>28000</v>
      </c>
      <c r="F25" s="11">
        <f>SUM(F26)</f>
        <v>0</v>
      </c>
      <c r="G25" s="14">
        <v>2287800</v>
      </c>
    </row>
    <row r="26" spans="1:7" ht="29.25" customHeight="1">
      <c r="A26" s="19"/>
      <c r="B26" s="20">
        <v>75421</v>
      </c>
      <c r="C26" s="21"/>
      <c r="D26" s="18" t="s">
        <v>24</v>
      </c>
      <c r="E26" s="12">
        <f>SUM(E27)</f>
        <v>28000</v>
      </c>
      <c r="F26" s="12">
        <f>SUM(F27)</f>
        <v>0</v>
      </c>
      <c r="G26" s="13">
        <v>1382600</v>
      </c>
    </row>
    <row r="27" spans="1:7" ht="25.5" customHeight="1">
      <c r="A27" s="15"/>
      <c r="B27" s="17"/>
      <c r="C27" s="7">
        <v>6069</v>
      </c>
      <c r="D27" s="16" t="s">
        <v>22</v>
      </c>
      <c r="E27" s="13">
        <v>28000</v>
      </c>
      <c r="F27" s="13">
        <v>0</v>
      </c>
      <c r="G27" s="13">
        <v>766070</v>
      </c>
    </row>
    <row r="28" spans="1:7" ht="18" customHeight="1">
      <c r="A28" s="15"/>
      <c r="B28" s="17"/>
      <c r="C28" s="7"/>
      <c r="D28" s="26" t="s">
        <v>29</v>
      </c>
      <c r="E28" s="28">
        <v>28000</v>
      </c>
      <c r="F28" s="28"/>
      <c r="G28" s="28">
        <v>766070</v>
      </c>
    </row>
    <row r="29" spans="1:7" s="3" customFormat="1" ht="33" customHeight="1">
      <c r="A29" s="4">
        <v>900</v>
      </c>
      <c r="B29" s="5"/>
      <c r="C29" s="9"/>
      <c r="D29" s="10" t="s">
        <v>23</v>
      </c>
      <c r="E29" s="11">
        <f>SUM(E30)</f>
        <v>80000</v>
      </c>
      <c r="F29" s="11"/>
      <c r="G29" s="14">
        <v>4347558</v>
      </c>
    </row>
    <row r="30" spans="1:7" s="3" customFormat="1" ht="24.75" customHeight="1">
      <c r="A30" s="19"/>
      <c r="B30" s="20">
        <v>90002</v>
      </c>
      <c r="C30" s="21"/>
      <c r="D30" s="18" t="s">
        <v>28</v>
      </c>
      <c r="E30" s="12">
        <f>SUM(E31)</f>
        <v>80000</v>
      </c>
      <c r="F30" s="12"/>
      <c r="G30" s="13">
        <v>994300</v>
      </c>
    </row>
    <row r="31" spans="1:7" s="3" customFormat="1" ht="18" customHeight="1">
      <c r="A31" s="15"/>
      <c r="B31" s="17"/>
      <c r="C31" s="7">
        <v>4300</v>
      </c>
      <c r="D31" s="16" t="s">
        <v>18</v>
      </c>
      <c r="E31" s="13">
        <v>80000</v>
      </c>
      <c r="F31" s="13"/>
      <c r="G31" s="13">
        <v>817800</v>
      </c>
    </row>
    <row r="32" spans="1:7" ht="19.5" customHeight="1">
      <c r="A32" s="30" t="s">
        <v>8</v>
      </c>
      <c r="B32" s="31"/>
      <c r="C32" s="31"/>
      <c r="D32" s="32"/>
      <c r="E32" s="2">
        <f>SUM(E10+E14+E20+E25+E29)</f>
        <v>176000</v>
      </c>
      <c r="F32" s="2">
        <f>SUM(F10+F14+F20+F25+F29)</f>
        <v>176000</v>
      </c>
      <c r="G32" s="6"/>
    </row>
    <row r="34" spans="1:7" ht="21" customHeight="1">
      <c r="A34" s="36" t="s">
        <v>31</v>
      </c>
      <c r="B34" s="36"/>
      <c r="C34" s="36"/>
      <c r="D34" s="36"/>
      <c r="E34" s="36"/>
      <c r="F34" s="36"/>
      <c r="G34" s="36"/>
    </row>
    <row r="35" spans="1:7" ht="19.5" customHeight="1">
      <c r="A35" s="36" t="s">
        <v>32</v>
      </c>
      <c r="B35" s="36"/>
      <c r="C35" s="36"/>
      <c r="D35" s="36"/>
      <c r="E35" s="36"/>
      <c r="F35" s="36"/>
      <c r="G35" s="36"/>
    </row>
  </sheetData>
  <sheetProtection selectLockedCells="1" selectUnlockedCells="1"/>
  <mergeCells count="5">
    <mergeCell ref="A6:F6"/>
    <mergeCell ref="A32:D32"/>
    <mergeCell ref="A9:G9"/>
    <mergeCell ref="A34:G34"/>
    <mergeCell ref="A35:G35"/>
  </mergeCells>
  <printOptions/>
  <pageMargins left="0.58" right="0.1701388888888889" top="0.75" bottom="0.59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4" sqref="F24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</dc:creator>
  <cp:keywords/>
  <dc:description/>
  <cp:lastModifiedBy>ARAM</cp:lastModifiedBy>
  <cp:lastPrinted>2013-11-29T11:40:01Z</cp:lastPrinted>
  <dcterms:created xsi:type="dcterms:W3CDTF">2012-02-13T14:53:34Z</dcterms:created>
  <dcterms:modified xsi:type="dcterms:W3CDTF">2013-11-29T11:55:45Z</dcterms:modified>
  <cp:category/>
  <cp:version/>
  <cp:contentType/>
  <cp:contentStatus/>
</cp:coreProperties>
</file>